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2" i="1"/>
  <c r="G132"/>
  <c r="H132"/>
  <c r="I132"/>
  <c r="J132"/>
  <c r="L132"/>
  <c r="F33"/>
  <c r="B203" l="1"/>
  <c r="A203"/>
  <c r="L202"/>
  <c r="J202"/>
  <c r="I202"/>
  <c r="H202"/>
  <c r="G202"/>
  <c r="F202"/>
  <c r="B193"/>
  <c r="A193"/>
  <c r="L192"/>
  <c r="L203" s="1"/>
  <c r="J192"/>
  <c r="J203" s="1"/>
  <c r="I192"/>
  <c r="I203" s="1"/>
  <c r="H192"/>
  <c r="G192"/>
  <c r="G203" s="1"/>
  <c r="F192"/>
  <c r="F203" s="1"/>
  <c r="B183"/>
  <c r="A183"/>
  <c r="L182"/>
  <c r="J182"/>
  <c r="I182"/>
  <c r="H182"/>
  <c r="G182"/>
  <c r="F182"/>
  <c r="B173"/>
  <c r="A173"/>
  <c r="L172"/>
  <c r="L183" s="1"/>
  <c r="J172"/>
  <c r="I172"/>
  <c r="I183" s="1"/>
  <c r="H172"/>
  <c r="H183" s="1"/>
  <c r="G172"/>
  <c r="G183" s="1"/>
  <c r="F172"/>
  <c r="B163"/>
  <c r="A163"/>
  <c r="L162"/>
  <c r="J162"/>
  <c r="I162"/>
  <c r="H162"/>
  <c r="G162"/>
  <c r="F162"/>
  <c r="B153"/>
  <c r="A153"/>
  <c r="L152"/>
  <c r="L163" s="1"/>
  <c r="J152"/>
  <c r="I152"/>
  <c r="I163" s="1"/>
  <c r="H152"/>
  <c r="H163" s="1"/>
  <c r="G152"/>
  <c r="G163" s="1"/>
  <c r="F152"/>
  <c r="F163" s="1"/>
  <c r="B143"/>
  <c r="A143"/>
  <c r="L142"/>
  <c r="J142"/>
  <c r="I142"/>
  <c r="H142"/>
  <c r="G142"/>
  <c r="F142"/>
  <c r="B133"/>
  <c r="A133"/>
  <c r="L143"/>
  <c r="J143"/>
  <c r="I143"/>
  <c r="G143"/>
  <c r="F143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B104"/>
  <c r="A104"/>
  <c r="L103"/>
  <c r="J103"/>
  <c r="I103"/>
  <c r="H103"/>
  <c r="G103"/>
  <c r="F103"/>
  <c r="B94"/>
  <c r="A94"/>
  <c r="L93"/>
  <c r="L104" s="1"/>
  <c r="J93"/>
  <c r="I93"/>
  <c r="I104" s="1"/>
  <c r="H93"/>
  <c r="H104" s="1"/>
  <c r="G93"/>
  <c r="G104" s="1"/>
  <c r="F93"/>
  <c r="F104" s="1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G73"/>
  <c r="F73"/>
  <c r="F84" s="1"/>
  <c r="B65"/>
  <c r="A65"/>
  <c r="L64"/>
  <c r="J64"/>
  <c r="I64"/>
  <c r="H64"/>
  <c r="G64"/>
  <c r="F64"/>
  <c r="B55"/>
  <c r="A55"/>
  <c r="L54"/>
  <c r="J54"/>
  <c r="J65" s="1"/>
  <c r="I54"/>
  <c r="I65" s="1"/>
  <c r="H54"/>
  <c r="H65" s="1"/>
  <c r="G54"/>
  <c r="G65" s="1"/>
  <c r="F54"/>
  <c r="B44"/>
  <c r="A44"/>
  <c r="L43"/>
  <c r="J43"/>
  <c r="I43"/>
  <c r="H43"/>
  <c r="G43"/>
  <c r="F43"/>
  <c r="B34"/>
  <c r="A34"/>
  <c r="L33"/>
  <c r="L44" s="1"/>
  <c r="J33"/>
  <c r="I33"/>
  <c r="H33"/>
  <c r="H44" s="1"/>
  <c r="G33"/>
  <c r="G44" s="1"/>
  <c r="F44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J183" l="1"/>
  <c r="I44"/>
  <c r="I204" s="1"/>
  <c r="L65"/>
  <c r="L204" s="1"/>
  <c r="F65"/>
  <c r="H84"/>
  <c r="J104"/>
  <c r="F183"/>
  <c r="H203"/>
  <c r="G84"/>
  <c r="J44"/>
  <c r="F123"/>
  <c r="H143"/>
  <c r="J163"/>
  <c r="H24"/>
  <c r="G24"/>
  <c r="J204" l="1"/>
  <c r="F204"/>
  <c r="H204"/>
  <c r="G204"/>
</calcChain>
</file>

<file path=xl/sharedStrings.xml><?xml version="1.0" encoding="utf-8"?>
<sst xmlns="http://schemas.openxmlformats.org/spreadsheetml/2006/main" count="274" uniqueCount="79">
  <si>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</si>
  <si>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</si>
  <si>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</si>
  <si>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</si>
  <si>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</si>
  <si>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</si>
  <si>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</si>
  <si>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</si>
  <si>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</si>
  <si>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</si>
  <si>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</si>
  <si>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</si>
  <si>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</si>
  <si>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</si>
  <si>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</si>
  <si>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</si>
  <si>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</si>
  <si>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</si>
  <si>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</si>
  <si>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</si>
  <si>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</si>
  <si>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</si>
  <si>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</si>
  <si>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</si>
  <si>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</si>
  <si>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</si>
  <si>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</si>
  <si>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</si>
  <si>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</si>
  <si>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</si>
  <si>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</si>
  <si>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</si>
  <si>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</si>
  <si>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</si>
  <si>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</si>
  <si>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</si>
  <si>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</si>
  <si>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</si>
  <si>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</si>
  <si>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Капуста тушенная</t>
  </si>
  <si>
    <t>Котлета мясная</t>
  </si>
  <si>
    <t>Сок Яблочный</t>
  </si>
  <si>
    <t>Витаминный</t>
  </si>
  <si>
    <t>Пшеничный</t>
  </si>
  <si>
    <t>Плетнева Л.Ю.</t>
  </si>
  <si>
    <t>МКОУ Дерябинская Сош</t>
  </si>
  <si>
    <t>Картофельное пюре</t>
  </si>
  <si>
    <t>Рыба тушенная в томате с овощами</t>
  </si>
  <si>
    <t>Кисель с витаминами для детей Витошка</t>
  </si>
  <si>
    <t>Салат из помидор</t>
  </si>
  <si>
    <t>Кондитерское изделие</t>
  </si>
  <si>
    <t>Рагу из овощей</t>
  </si>
  <si>
    <t>Компот из сухофруктов</t>
  </si>
  <si>
    <t>Салат из огурцов</t>
  </si>
  <si>
    <t>Сыр голландский</t>
  </si>
  <si>
    <t>Макаронные изделия отварные</t>
  </si>
  <si>
    <t>Курица отварная</t>
  </si>
  <si>
    <t>Смесь сухая для напитка с витаминами Витошка</t>
  </si>
  <si>
    <t>Пшениный</t>
  </si>
  <si>
    <t>кондитерское печенье</t>
  </si>
  <si>
    <t>Жаркое - по домашнему</t>
  </si>
  <si>
    <t>Чай с сахаром</t>
  </si>
  <si>
    <t>Салат из свежей капусты</t>
  </si>
  <si>
    <t>Булочка</t>
  </si>
  <si>
    <t>Каша рассыпчатая рисовая с маслом</t>
  </si>
  <si>
    <t>Гуляш из мяса</t>
  </si>
  <si>
    <t>Греча отварная</t>
  </si>
  <si>
    <t>Кура отварная</t>
  </si>
  <si>
    <t>Икра свекольная</t>
  </si>
  <si>
    <t xml:space="preserve">Тефтели мясные </t>
  </si>
  <si>
    <t>Венегрет овощной</t>
  </si>
  <si>
    <t>Компот из кураги</t>
  </si>
  <si>
    <t>Бобовые отварные</t>
  </si>
  <si>
    <t>Голень отварная</t>
  </si>
  <si>
    <t>Сок яблочный</t>
  </si>
  <si>
    <t>Банан</t>
  </si>
  <si>
    <t>-</t>
  </si>
  <si>
    <t>Яблоко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</si>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</sst>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8" sqref="E5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2021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3.75</v>
      </c>
      <c r="H6" s="40">
        <v>6.9</v>
      </c>
      <c r="I6" s="40">
        <v>16.18</v>
      </c>
      <c r="J6" s="40">
        <v>141</v>
      </c>
      <c r="K6" s="41">
        <v>214</v>
      </c>
      <c r="L6" s="40">
        <v>14.25</v>
      </c>
    </row>
    <row r="7" spans="1:12" ht="15">
      <c r="A7" s="23"/>
      <c r="B7" s="15"/>
      <c r="C7" s="11"/>
      <c r="D7" s="6"/>
      <c r="E7" s="42" t="s">
        <v>40</v>
      </c>
      <c r="F7" s="43">
        <v>120</v>
      </c>
      <c r="G7" s="43">
        <v>11.9</v>
      </c>
      <c r="H7" s="43">
        <v>10.8</v>
      </c>
      <c r="I7" s="43">
        <v>12</v>
      </c>
      <c r="J7" s="43">
        <v>195.7</v>
      </c>
      <c r="K7" s="44">
        <v>451</v>
      </c>
      <c r="L7" s="43">
        <v>33.11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>
        <v>0</v>
      </c>
      <c r="I8" s="43">
        <v>21.2</v>
      </c>
      <c r="J8" s="43">
        <v>88</v>
      </c>
      <c r="K8" s="44"/>
      <c r="L8" s="43">
        <v>12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0.79</v>
      </c>
      <c r="H9" s="43">
        <v>0.79</v>
      </c>
      <c r="I9" s="43">
        <v>0.3</v>
      </c>
      <c r="J9" s="43">
        <v>223</v>
      </c>
      <c r="K9" s="44"/>
      <c r="L9" s="43">
        <v>4.42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43</v>
      </c>
      <c r="F11" s="43">
        <v>35</v>
      </c>
      <c r="G11" s="43">
        <v>4.5999999999999996</v>
      </c>
      <c r="H11" s="43">
        <v>6.6</v>
      </c>
      <c r="I11" s="43">
        <v>28.2</v>
      </c>
      <c r="J11" s="43">
        <v>106</v>
      </c>
      <c r="K11" s="44"/>
      <c r="L11" s="43">
        <v>4.37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>SUM(G6:G12)</f>
        <v>22.04</v>
      </c>
      <c r="H13" s="19">
        <f>SUM(H6:H12)</f>
        <v>25.090000000000003</v>
      </c>
      <c r="I13" s="19">
        <f>SUM(I6:I12)</f>
        <v>77.88</v>
      </c>
      <c r="J13" s="19">
        <f>SUM(J6:J12)</f>
        <v>753.7</v>
      </c>
      <c r="K13" s="25"/>
      <c r="L13" s="19">
        <f>SUM(L6:L12)</f>
        <v>68.150000000000006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545</v>
      </c>
      <c r="G24" s="32">
        <f t="shared" ref="G24:J24" si="2">G13+G23</f>
        <v>22.04</v>
      </c>
      <c r="H24" s="32">
        <f t="shared" si="2"/>
        <v>25.090000000000003</v>
      </c>
      <c r="I24" s="32">
        <f t="shared" si="2"/>
        <v>77.88</v>
      </c>
      <c r="J24" s="32">
        <f t="shared" si="2"/>
        <v>753.7</v>
      </c>
      <c r="K24" s="32"/>
      <c r="L24" s="32">
        <f t="shared" ref="L24" si="3">L13+L23</f>
        <v>68.150000000000006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32.5</v>
      </c>
      <c r="H25" s="40">
        <v>0.55000000000000004</v>
      </c>
      <c r="I25" s="40">
        <v>11.75</v>
      </c>
      <c r="J25" s="40">
        <v>150</v>
      </c>
      <c r="K25" s="41">
        <v>224</v>
      </c>
      <c r="L25" s="40">
        <v>48.23</v>
      </c>
    </row>
    <row r="26" spans="1:12" ht="15">
      <c r="A26" s="14"/>
      <c r="B26" s="15"/>
      <c r="C26" s="11"/>
      <c r="D26" s="6"/>
      <c r="E26" s="42" t="s">
        <v>40</v>
      </c>
      <c r="F26" s="43">
        <v>120</v>
      </c>
      <c r="G26" s="43">
        <v>11.9</v>
      </c>
      <c r="H26" s="43">
        <v>10.8</v>
      </c>
      <c r="I26" s="43">
        <v>12</v>
      </c>
      <c r="J26" s="43">
        <v>195.7</v>
      </c>
      <c r="K26" s="44">
        <v>451</v>
      </c>
      <c r="L26" s="43">
        <v>33.11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0.6</v>
      </c>
      <c r="H27" s="43" t="s">
        <v>76</v>
      </c>
      <c r="I27" s="43">
        <v>31.4</v>
      </c>
      <c r="J27" s="43">
        <v>124</v>
      </c>
      <c r="K27" s="44">
        <v>639</v>
      </c>
      <c r="L27" s="43">
        <v>12.53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0.79</v>
      </c>
      <c r="H28" s="43">
        <v>0.79</v>
      </c>
      <c r="I28" s="43">
        <v>0.3</v>
      </c>
      <c r="J28" s="43">
        <v>223</v>
      </c>
      <c r="K28" s="44"/>
      <c r="L28" s="43">
        <v>4.42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35</v>
      </c>
      <c r="G30" s="43">
        <v>4.5999999999999996</v>
      </c>
      <c r="H30" s="43">
        <v>6.6</v>
      </c>
      <c r="I30" s="43">
        <v>28.2</v>
      </c>
      <c r="J30" s="43">
        <v>106</v>
      </c>
      <c r="K30" s="44"/>
      <c r="L30" s="43">
        <v>4.37</v>
      </c>
    </row>
    <row r="31" spans="1:12" ht="15">
      <c r="A31" s="14"/>
      <c r="B31" s="15"/>
      <c r="C31" s="11"/>
      <c r="D31" s="6"/>
      <c r="E31" s="42" t="s">
        <v>53</v>
      </c>
      <c r="F31" s="43">
        <v>100</v>
      </c>
      <c r="G31" s="43">
        <v>1</v>
      </c>
      <c r="H31" s="43">
        <v>4</v>
      </c>
      <c r="I31" s="43">
        <v>2.2000000000000002</v>
      </c>
      <c r="J31" s="43">
        <v>50</v>
      </c>
      <c r="K31" s="44">
        <v>16</v>
      </c>
      <c r="L31" s="43">
        <v>13.67</v>
      </c>
    </row>
    <row r="32" spans="1:12" ht="15">
      <c r="A32" s="14"/>
      <c r="B32" s="15"/>
      <c r="C32" s="11"/>
      <c r="D32" s="6"/>
      <c r="E32" s="42" t="s">
        <v>54</v>
      </c>
      <c r="F32" s="43">
        <v>20</v>
      </c>
      <c r="G32" s="43">
        <v>5.2</v>
      </c>
      <c r="H32" s="43">
        <v>11.2</v>
      </c>
      <c r="I32" s="43">
        <v>7.59</v>
      </c>
      <c r="J32" s="43">
        <v>368.8</v>
      </c>
      <c r="K32" s="44">
        <v>37</v>
      </c>
      <c r="L32" s="43">
        <v>18.43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665</v>
      </c>
      <c r="G33" s="19">
        <f t="shared" ref="G33" si="4">SUM(G25:G32)</f>
        <v>56.59</v>
      </c>
      <c r="H33" s="19">
        <f t="shared" ref="H33" si="5">SUM(H25:H32)</f>
        <v>33.94</v>
      </c>
      <c r="I33" s="19">
        <f t="shared" ref="I33" si="6">SUM(I25:I32)</f>
        <v>93.44</v>
      </c>
      <c r="J33" s="19">
        <f t="shared" ref="J33:L33" si="7">SUM(J25:J32)</f>
        <v>1217.5</v>
      </c>
      <c r="K33" s="25"/>
      <c r="L33" s="19">
        <f t="shared" si="7"/>
        <v>134.76000000000002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665</v>
      </c>
      <c r="G44" s="32">
        <f t="shared" ref="G44" si="12">G33+G43</f>
        <v>56.59</v>
      </c>
      <c r="H44" s="32">
        <f t="shared" ref="H44" si="13">H33+H43</f>
        <v>33.94</v>
      </c>
      <c r="I44" s="32">
        <f t="shared" ref="I44" si="14">I33+I43</f>
        <v>93.44</v>
      </c>
      <c r="J44" s="32">
        <f t="shared" ref="J44:L44" si="15">J33+J43</f>
        <v>1217.5</v>
      </c>
      <c r="K44" s="32"/>
      <c r="L44" s="32">
        <f t="shared" si="15"/>
        <v>134.76000000000002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46</v>
      </c>
      <c r="F45" s="40">
        <v>150</v>
      </c>
      <c r="G45" s="40">
        <v>2.1</v>
      </c>
      <c r="H45" s="40">
        <v>5.5</v>
      </c>
      <c r="I45" s="40">
        <v>14.45</v>
      </c>
      <c r="J45" s="40">
        <v>126</v>
      </c>
      <c r="K45" s="41">
        <v>520</v>
      </c>
      <c r="L45" s="40">
        <v>14.02</v>
      </c>
    </row>
    <row r="46" spans="1:12" ht="15">
      <c r="A46" s="23"/>
      <c r="B46" s="15"/>
      <c r="C46" s="11"/>
      <c r="D46" s="6"/>
      <c r="E46" s="42" t="s">
        <v>47</v>
      </c>
      <c r="F46" s="43">
        <v>120</v>
      </c>
      <c r="G46" s="43">
        <v>8.32</v>
      </c>
      <c r="H46" s="43">
        <v>8.64</v>
      </c>
      <c r="I46" s="43">
        <v>4.72</v>
      </c>
      <c r="J46" s="43">
        <v>131.19999999999999</v>
      </c>
      <c r="K46" s="44">
        <v>374</v>
      </c>
      <c r="L46" s="43">
        <v>35.090000000000003</v>
      </c>
    </row>
    <row r="47" spans="1:12" ht="15">
      <c r="A47" s="23"/>
      <c r="B47" s="15"/>
      <c r="C47" s="11"/>
      <c r="D47" s="7" t="s">
        <v>22</v>
      </c>
      <c r="E47" s="42" t="s">
        <v>48</v>
      </c>
      <c r="F47" s="43">
        <v>200</v>
      </c>
      <c r="G47" s="43">
        <v>0</v>
      </c>
      <c r="H47" s="43" t="s">
        <v>76</v>
      </c>
      <c r="I47" s="43">
        <v>8</v>
      </c>
      <c r="J47" s="43">
        <v>6</v>
      </c>
      <c r="K47" s="44"/>
      <c r="L47" s="43">
        <v>12.5</v>
      </c>
    </row>
    <row r="48" spans="1:12" ht="15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0.79</v>
      </c>
      <c r="H48" s="43">
        <v>0.79</v>
      </c>
      <c r="I48" s="43">
        <v>0.3</v>
      </c>
      <c r="J48" s="43">
        <v>223</v>
      </c>
      <c r="K48" s="44"/>
      <c r="L48" s="43">
        <v>4.42</v>
      </c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23</v>
      </c>
      <c r="E50" s="42" t="s">
        <v>43</v>
      </c>
      <c r="F50" s="43">
        <v>35</v>
      </c>
      <c r="G50" s="43">
        <v>4.5999999999999996</v>
      </c>
      <c r="H50" s="43">
        <v>6.6</v>
      </c>
      <c r="I50" s="43">
        <v>28.2</v>
      </c>
      <c r="J50" s="43">
        <v>106</v>
      </c>
      <c r="K50" s="44"/>
      <c r="L50" s="43">
        <v>4.37</v>
      </c>
    </row>
    <row r="51" spans="1:12" ht="15">
      <c r="A51" s="23"/>
      <c r="B51" s="15"/>
      <c r="C51" s="11"/>
      <c r="D51" s="6"/>
      <c r="E51" s="42" t="s">
        <v>50</v>
      </c>
      <c r="F51" s="43">
        <v>45</v>
      </c>
      <c r="G51" s="43">
        <v>5.94</v>
      </c>
      <c r="H51" s="43">
        <v>7.65</v>
      </c>
      <c r="I51" s="43">
        <v>65.16</v>
      </c>
      <c r="J51" s="43">
        <v>351.9</v>
      </c>
      <c r="K51" s="44"/>
      <c r="L51" s="43">
        <v>7.08</v>
      </c>
    </row>
    <row r="52" spans="1:12" ht="15">
      <c r="A52" s="23"/>
      <c r="B52" s="15"/>
      <c r="C52" s="11"/>
      <c r="D52" s="6"/>
      <c r="E52" s="42" t="s">
        <v>49</v>
      </c>
      <c r="F52" s="43">
        <v>100</v>
      </c>
      <c r="G52" s="43">
        <v>1.3</v>
      </c>
      <c r="H52" s="43">
        <v>4.0999999999999996</v>
      </c>
      <c r="I52" s="43">
        <v>4.5999999999999996</v>
      </c>
      <c r="J52" s="43">
        <v>64</v>
      </c>
      <c r="K52" s="44">
        <v>19</v>
      </c>
      <c r="L52" s="43">
        <v>14.78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.75" thickBot="1">
      <c r="A54" s="24"/>
      <c r="B54" s="17"/>
      <c r="C54" s="8"/>
      <c r="D54" s="18" t="s">
        <v>33</v>
      </c>
      <c r="E54" s="9"/>
      <c r="F54" s="19">
        <f>SUM(F45:F53)</f>
        <v>690</v>
      </c>
      <c r="G54" s="19">
        <f t="shared" ref="G54" si="16">SUM(G45:G53)</f>
        <v>23.05</v>
      </c>
      <c r="H54" s="19">
        <f t="shared" ref="H54" si="17">SUM(H45:H53)</f>
        <v>33.28</v>
      </c>
      <c r="I54" s="19">
        <f t="shared" ref="I54" si="18">SUM(I45:I53)</f>
        <v>125.42999999999999</v>
      </c>
      <c r="J54" s="19">
        <f t="shared" ref="J54:L54" si="19">SUM(J45:J53)</f>
        <v>1008.1</v>
      </c>
      <c r="K54" s="25"/>
      <c r="L54" s="19">
        <f t="shared" si="19"/>
        <v>92.26</v>
      </c>
    </row>
    <row r="55" spans="1:12" ht="15">
      <c r="A55" s="26">
        <f>A45</f>
        <v>1</v>
      </c>
      <c r="B55" s="13">
        <f>B45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>
      <c r="A65" s="29">
        <f>A45</f>
        <v>1</v>
      </c>
      <c r="B65" s="30">
        <f>B45</f>
        <v>3</v>
      </c>
      <c r="C65" s="54" t="s">
        <v>4</v>
      </c>
      <c r="D65" s="55"/>
      <c r="E65" s="31"/>
      <c r="F65" s="32">
        <f>F54+F64</f>
        <v>690</v>
      </c>
      <c r="G65" s="32">
        <f t="shared" ref="G65" si="24">G54+G64</f>
        <v>23.05</v>
      </c>
      <c r="H65" s="32">
        <f t="shared" ref="H65" si="25">H54+H64</f>
        <v>33.28</v>
      </c>
      <c r="I65" s="32">
        <f t="shared" ref="I65" si="26">I54+I64</f>
        <v>125.42999999999999</v>
      </c>
      <c r="J65" s="32">
        <f t="shared" ref="J65:L65" si="27">J54+J64</f>
        <v>1008.1</v>
      </c>
      <c r="K65" s="32"/>
      <c r="L65" s="32">
        <f t="shared" si="27"/>
        <v>92.26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 t="s">
        <v>55</v>
      </c>
      <c r="F66" s="40">
        <v>150</v>
      </c>
      <c r="G66" s="40">
        <v>3.4</v>
      </c>
      <c r="H66" s="40">
        <v>6.1</v>
      </c>
      <c r="I66" s="40">
        <v>22.8</v>
      </c>
      <c r="J66" s="40">
        <v>163</v>
      </c>
      <c r="K66" s="41">
        <v>332</v>
      </c>
      <c r="L66" s="40">
        <v>9.68</v>
      </c>
    </row>
    <row r="67" spans="1:12" ht="15">
      <c r="A67" s="23"/>
      <c r="B67" s="15"/>
      <c r="C67" s="11"/>
      <c r="D67" s="6"/>
      <c r="E67" s="42" t="s">
        <v>56</v>
      </c>
      <c r="F67" s="43">
        <v>120</v>
      </c>
      <c r="G67" s="43">
        <v>193.1</v>
      </c>
      <c r="H67" s="43">
        <v>10.9</v>
      </c>
      <c r="I67" s="43">
        <v>3.38</v>
      </c>
      <c r="J67" s="43">
        <v>190.5</v>
      </c>
      <c r="K67" s="44">
        <v>487</v>
      </c>
      <c r="L67" s="43">
        <v>32.619999999999997</v>
      </c>
    </row>
    <row r="68" spans="1:12" ht="15">
      <c r="A68" s="23"/>
      <c r="B68" s="15"/>
      <c r="C68" s="11"/>
      <c r="D68" s="7" t="s">
        <v>22</v>
      </c>
      <c r="E68" s="42" t="s">
        <v>57</v>
      </c>
      <c r="F68" s="43">
        <v>200</v>
      </c>
      <c r="G68" s="43" t="s">
        <v>76</v>
      </c>
      <c r="H68" s="43" t="s">
        <v>76</v>
      </c>
      <c r="I68" s="43">
        <v>6</v>
      </c>
      <c r="J68" s="43">
        <v>4</v>
      </c>
      <c r="K68" s="44"/>
      <c r="L68" s="43">
        <v>12.99</v>
      </c>
    </row>
    <row r="69" spans="1:12" ht="15">
      <c r="A69" s="23"/>
      <c r="B69" s="15"/>
      <c r="C69" s="11"/>
      <c r="D69" s="7" t="s">
        <v>23</v>
      </c>
      <c r="E69" s="42" t="s">
        <v>42</v>
      </c>
      <c r="F69" s="43">
        <v>40</v>
      </c>
      <c r="G69" s="43">
        <v>0.79</v>
      </c>
      <c r="H69" s="43">
        <v>0.79</v>
      </c>
      <c r="I69" s="43">
        <v>0.3</v>
      </c>
      <c r="J69" s="43">
        <v>223</v>
      </c>
      <c r="K69" s="44"/>
      <c r="L69" s="43">
        <v>4.42</v>
      </c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23</v>
      </c>
      <c r="E71" s="42" t="s">
        <v>58</v>
      </c>
      <c r="F71" s="43">
        <v>35</v>
      </c>
      <c r="G71" s="43">
        <v>4.5999999999999996</v>
      </c>
      <c r="H71" s="43">
        <v>6.6</v>
      </c>
      <c r="I71" s="43">
        <v>28.2</v>
      </c>
      <c r="J71" s="43">
        <v>106</v>
      </c>
      <c r="K71" s="44"/>
      <c r="L71" s="43">
        <v>4.37</v>
      </c>
    </row>
    <row r="72" spans="1:12" ht="15">
      <c r="A72" s="23"/>
      <c r="B72" s="15"/>
      <c r="C72" s="11"/>
      <c r="D72" s="6"/>
      <c r="E72" s="42" t="s">
        <v>59</v>
      </c>
      <c r="F72" s="43">
        <v>45</v>
      </c>
      <c r="G72" s="43">
        <v>5.94</v>
      </c>
      <c r="H72" s="43">
        <v>7.65</v>
      </c>
      <c r="I72" s="43">
        <v>65.16</v>
      </c>
      <c r="J72" s="43">
        <v>351.9</v>
      </c>
      <c r="K72" s="44"/>
      <c r="L72" s="43">
        <v>7.08</v>
      </c>
    </row>
    <row r="73" spans="1:12" ht="15">
      <c r="A73" s="24"/>
      <c r="B73" s="17"/>
      <c r="C73" s="8"/>
      <c r="D73" s="18" t="s">
        <v>33</v>
      </c>
      <c r="E73" s="9"/>
      <c r="F73" s="19">
        <f>SUM(F66:F72)</f>
        <v>590</v>
      </c>
      <c r="G73" s="19">
        <f>SUM(G66:G72)</f>
        <v>207.82999999999998</v>
      </c>
      <c r="H73" s="19">
        <f>SUM(H66:H72)</f>
        <v>32.04</v>
      </c>
      <c r="I73" s="19">
        <f>SUM(I66:I72)</f>
        <v>125.83999999999999</v>
      </c>
      <c r="J73" s="19">
        <f>SUM(J66:J72)</f>
        <v>1038.4000000000001</v>
      </c>
      <c r="K73" s="25"/>
      <c r="L73" s="19">
        <f>SUM(L66:L72)</f>
        <v>71.16</v>
      </c>
    </row>
    <row r="74" spans="1:12" ht="1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8">SUM(G74:G82)</f>
        <v>0</v>
      </c>
      <c r="H83" s="19">
        <f t="shared" ref="H83" si="29">SUM(H74:H82)</f>
        <v>0</v>
      </c>
      <c r="I83" s="19">
        <f t="shared" ref="I83" si="30">SUM(I74:I82)</f>
        <v>0</v>
      </c>
      <c r="J83" s="19">
        <f t="shared" ref="J83:L83" si="31">SUM(J74:J82)</f>
        <v>0</v>
      </c>
      <c r="K83" s="25"/>
      <c r="L83" s="19">
        <f t="shared" si="31"/>
        <v>0</v>
      </c>
    </row>
    <row r="84" spans="1:12" ht="15.75" customHeight="1">
      <c r="A84" s="29">
        <f>A66</f>
        <v>1</v>
      </c>
      <c r="B84" s="30">
        <f>B66</f>
        <v>4</v>
      </c>
      <c r="C84" s="54" t="s">
        <v>4</v>
      </c>
      <c r="D84" s="55"/>
      <c r="E84" s="31"/>
      <c r="F84" s="32">
        <f>F73+F83</f>
        <v>590</v>
      </c>
      <c r="G84" s="32">
        <f t="shared" ref="G84" si="32">G73+G83</f>
        <v>207.82999999999998</v>
      </c>
      <c r="H84" s="32">
        <f t="shared" ref="H84" si="33">H73+H83</f>
        <v>32.04</v>
      </c>
      <c r="I84" s="32">
        <f t="shared" ref="I84" si="34">I73+I83</f>
        <v>125.83999999999999</v>
      </c>
      <c r="J84" s="32">
        <f t="shared" ref="J84:L84" si="35">J73+J83</f>
        <v>1038.4000000000001</v>
      </c>
      <c r="K84" s="32"/>
      <c r="L84" s="32">
        <f t="shared" si="35"/>
        <v>71.16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 t="s">
        <v>60</v>
      </c>
      <c r="F85" s="40">
        <v>200</v>
      </c>
      <c r="G85" s="40">
        <v>20.92</v>
      </c>
      <c r="H85" s="40">
        <v>22.08</v>
      </c>
      <c r="I85" s="40">
        <v>18.260000000000002</v>
      </c>
      <c r="J85" s="40">
        <v>377</v>
      </c>
      <c r="K85" s="41">
        <v>436</v>
      </c>
      <c r="L85" s="40">
        <v>55.01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22</v>
      </c>
      <c r="E87" s="42" t="s">
        <v>61</v>
      </c>
      <c r="F87" s="43">
        <v>200</v>
      </c>
      <c r="G87" s="43">
        <v>1.6</v>
      </c>
      <c r="H87" s="43">
        <v>1.6</v>
      </c>
      <c r="I87" s="43">
        <v>17.3</v>
      </c>
      <c r="J87" s="43">
        <v>87</v>
      </c>
      <c r="K87" s="44">
        <v>685</v>
      </c>
      <c r="L87" s="43">
        <v>8.06</v>
      </c>
    </row>
    <row r="88" spans="1:12" ht="15">
      <c r="A88" s="23"/>
      <c r="B88" s="15"/>
      <c r="C88" s="11"/>
      <c r="D88" s="7" t="s">
        <v>23</v>
      </c>
      <c r="E88" s="42" t="s">
        <v>42</v>
      </c>
      <c r="F88" s="43">
        <v>40</v>
      </c>
      <c r="G88" s="43">
        <v>0.79</v>
      </c>
      <c r="H88" s="43">
        <v>0.79</v>
      </c>
      <c r="I88" s="43">
        <v>0.3</v>
      </c>
      <c r="J88" s="43">
        <v>223</v>
      </c>
      <c r="K88" s="44"/>
      <c r="L88" s="43">
        <v>4.42</v>
      </c>
    </row>
    <row r="89" spans="1:12" ht="15">
      <c r="A89" s="23"/>
      <c r="B89" s="15"/>
      <c r="C89" s="11"/>
      <c r="D89" s="7" t="s">
        <v>24</v>
      </c>
      <c r="E89" s="42" t="s">
        <v>77</v>
      </c>
      <c r="F89" s="43">
        <v>100</v>
      </c>
      <c r="G89" s="43">
        <v>0.3</v>
      </c>
      <c r="H89" s="43">
        <v>0</v>
      </c>
      <c r="I89" s="43">
        <v>8.6</v>
      </c>
      <c r="J89" s="43">
        <v>40</v>
      </c>
      <c r="K89" s="44"/>
      <c r="L89" s="43">
        <v>30</v>
      </c>
    </row>
    <row r="90" spans="1:12" ht="15">
      <c r="A90" s="23"/>
      <c r="B90" s="15"/>
      <c r="C90" s="11"/>
      <c r="D90" s="7" t="s">
        <v>23</v>
      </c>
      <c r="E90" s="42" t="s">
        <v>43</v>
      </c>
      <c r="F90" s="43">
        <v>35</v>
      </c>
      <c r="G90" s="43">
        <v>4.5999999999999996</v>
      </c>
      <c r="H90" s="43">
        <v>6.6</v>
      </c>
      <c r="I90" s="43">
        <v>28.2</v>
      </c>
      <c r="J90" s="43">
        <v>106</v>
      </c>
      <c r="K90" s="44"/>
      <c r="L90" s="43">
        <v>4.37</v>
      </c>
    </row>
    <row r="91" spans="1:12" ht="15">
      <c r="A91" s="23"/>
      <c r="B91" s="15"/>
      <c r="C91" s="11"/>
      <c r="D91" s="7"/>
      <c r="E91" s="42" t="s">
        <v>62</v>
      </c>
      <c r="F91" s="43">
        <v>100</v>
      </c>
      <c r="G91" s="43">
        <v>1.4</v>
      </c>
      <c r="H91" s="43">
        <v>5.0999999999999996</v>
      </c>
      <c r="I91" s="43">
        <v>8.9</v>
      </c>
      <c r="J91" s="43">
        <v>88</v>
      </c>
      <c r="K91" s="44">
        <v>43</v>
      </c>
      <c r="L91" s="43">
        <v>11.49</v>
      </c>
    </row>
    <row r="92" spans="1:12" ht="15">
      <c r="A92" s="23"/>
      <c r="B92" s="15"/>
      <c r="C92" s="11"/>
      <c r="D92" s="6"/>
      <c r="E92" s="42" t="s">
        <v>63</v>
      </c>
      <c r="F92" s="43">
        <v>100</v>
      </c>
      <c r="G92" s="43">
        <v>7.5</v>
      </c>
      <c r="H92" s="43">
        <v>13.2</v>
      </c>
      <c r="I92" s="43">
        <v>60.9</v>
      </c>
      <c r="J92" s="43">
        <v>394</v>
      </c>
      <c r="K92" s="44">
        <v>769</v>
      </c>
      <c r="L92" s="43">
        <v>10.29</v>
      </c>
    </row>
    <row r="93" spans="1:12" ht="15">
      <c r="A93" s="24"/>
      <c r="B93" s="17"/>
      <c r="C93" s="8"/>
      <c r="D93" s="18" t="s">
        <v>33</v>
      </c>
      <c r="E93" s="9"/>
      <c r="F93" s="19">
        <f>SUM(F85:F92)</f>
        <v>775</v>
      </c>
      <c r="G93" s="19">
        <f t="shared" ref="G93" si="36">SUM(G85:G92)</f>
        <v>37.11</v>
      </c>
      <c r="H93" s="19">
        <f t="shared" ref="H93" si="37">SUM(H85:H92)</f>
        <v>49.370000000000005</v>
      </c>
      <c r="I93" s="19">
        <f t="shared" ref="I93" si="38">SUM(I85:I92)</f>
        <v>142.46</v>
      </c>
      <c r="J93" s="19">
        <f t="shared" ref="J93:L93" si="39">SUM(J85:J92)</f>
        <v>1315</v>
      </c>
      <c r="K93" s="25"/>
      <c r="L93" s="19">
        <f t="shared" si="39"/>
        <v>123.63999999999999</v>
      </c>
    </row>
    <row r="94" spans="1:12" ht="1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0">SUM(G94:G102)</f>
        <v>0</v>
      </c>
      <c r="H103" s="19">
        <f t="shared" ref="H103" si="41">SUM(H94:H102)</f>
        <v>0</v>
      </c>
      <c r="I103" s="19">
        <f t="shared" ref="I103" si="42">SUM(I94:I102)</f>
        <v>0</v>
      </c>
      <c r="J103" s="19">
        <f t="shared" ref="J103:L103" si="43">SUM(J94:J102)</f>
        <v>0</v>
      </c>
      <c r="K103" s="25"/>
      <c r="L103" s="19">
        <f t="shared" si="43"/>
        <v>0</v>
      </c>
    </row>
    <row r="104" spans="1:12" ht="15.75" customHeight="1">
      <c r="A104" s="29">
        <f>A85</f>
        <v>1</v>
      </c>
      <c r="B104" s="30">
        <f>B85</f>
        <v>5</v>
      </c>
      <c r="C104" s="54" t="s">
        <v>4</v>
      </c>
      <c r="D104" s="55"/>
      <c r="E104" s="31"/>
      <c r="F104" s="32">
        <f>F93+F103</f>
        <v>775</v>
      </c>
      <c r="G104" s="32">
        <f t="shared" ref="G104" si="44">G93+G103</f>
        <v>37.11</v>
      </c>
      <c r="H104" s="32">
        <f t="shared" ref="H104" si="45">H93+H103</f>
        <v>49.370000000000005</v>
      </c>
      <c r="I104" s="32">
        <f t="shared" ref="I104" si="46">I93+I103</f>
        <v>142.46</v>
      </c>
      <c r="J104" s="32">
        <f t="shared" ref="J104:L104" si="47">J93+J103</f>
        <v>1315</v>
      </c>
      <c r="K104" s="32"/>
      <c r="L104" s="32">
        <f t="shared" si="47"/>
        <v>123.63999999999999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39" t="s">
        <v>64</v>
      </c>
      <c r="F105" s="40">
        <v>150</v>
      </c>
      <c r="G105" s="40">
        <v>3.6</v>
      </c>
      <c r="H105" s="40">
        <v>4.8499999999999996</v>
      </c>
      <c r="I105" s="40">
        <v>36.700000000000003</v>
      </c>
      <c r="J105" s="40">
        <v>220.1</v>
      </c>
      <c r="K105" s="41">
        <v>297</v>
      </c>
      <c r="L105" s="40">
        <v>12.91</v>
      </c>
    </row>
    <row r="106" spans="1:12" ht="15">
      <c r="A106" s="23"/>
      <c r="B106" s="15"/>
      <c r="C106" s="11"/>
      <c r="D106" s="6"/>
      <c r="E106" s="42" t="s">
        <v>65</v>
      </c>
      <c r="F106" s="43">
        <v>120</v>
      </c>
      <c r="G106" s="43">
        <v>12.5</v>
      </c>
      <c r="H106" s="43">
        <v>6</v>
      </c>
      <c r="I106" s="43">
        <v>3.8</v>
      </c>
      <c r="J106" s="43">
        <v>128</v>
      </c>
      <c r="K106" s="44">
        <v>437</v>
      </c>
      <c r="L106" s="43">
        <v>46.18</v>
      </c>
    </row>
    <row r="107" spans="1:12" ht="15">
      <c r="A107" s="23"/>
      <c r="B107" s="15"/>
      <c r="C107" s="11"/>
      <c r="D107" s="7" t="s">
        <v>22</v>
      </c>
      <c r="E107" s="42" t="s">
        <v>48</v>
      </c>
      <c r="F107" s="43">
        <v>200</v>
      </c>
      <c r="G107" s="43">
        <v>0</v>
      </c>
      <c r="H107" s="43" t="s">
        <v>76</v>
      </c>
      <c r="I107" s="43">
        <v>8</v>
      </c>
      <c r="J107" s="43">
        <v>6</v>
      </c>
      <c r="K107" s="44"/>
      <c r="L107" s="43">
        <v>12.5</v>
      </c>
    </row>
    <row r="108" spans="1:12" ht="15">
      <c r="A108" s="23"/>
      <c r="B108" s="15"/>
      <c r="C108" s="11"/>
      <c r="D108" s="7" t="s">
        <v>23</v>
      </c>
      <c r="E108" s="42" t="s">
        <v>42</v>
      </c>
      <c r="F108" s="43">
        <v>40</v>
      </c>
      <c r="G108" s="43">
        <v>0.79</v>
      </c>
      <c r="H108" s="43">
        <v>0.79</v>
      </c>
      <c r="I108" s="43">
        <v>0.3</v>
      </c>
      <c r="J108" s="43">
        <v>223</v>
      </c>
      <c r="K108" s="44"/>
      <c r="L108" s="43">
        <v>4.42</v>
      </c>
    </row>
    <row r="109" spans="1:12" ht="15">
      <c r="A109" s="23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 t="s">
        <v>43</v>
      </c>
      <c r="F110" s="43">
        <v>35</v>
      </c>
      <c r="G110" s="43">
        <v>4.5999999999999996</v>
      </c>
      <c r="H110" s="43">
        <v>6.6</v>
      </c>
      <c r="I110" s="43">
        <v>28.2</v>
      </c>
      <c r="J110" s="43">
        <v>106</v>
      </c>
      <c r="K110" s="44"/>
      <c r="L110" s="43">
        <v>4.37</v>
      </c>
    </row>
    <row r="111" spans="1:12" ht="15">
      <c r="A111" s="23"/>
      <c r="B111" s="15"/>
      <c r="C111" s="11"/>
      <c r="D111" s="6"/>
      <c r="E111" s="42" t="s">
        <v>50</v>
      </c>
      <c r="F111" s="43">
        <v>45</v>
      </c>
      <c r="G111" s="43">
        <v>5.94</v>
      </c>
      <c r="H111" s="43">
        <v>7.65</v>
      </c>
      <c r="I111" s="43">
        <v>65.16</v>
      </c>
      <c r="J111" s="43">
        <v>351.9</v>
      </c>
      <c r="K111" s="44"/>
      <c r="L111" s="43">
        <v>7.08</v>
      </c>
    </row>
    <row r="112" spans="1:12" ht="15">
      <c r="A112" s="24"/>
      <c r="B112" s="17"/>
      <c r="C112" s="8"/>
      <c r="D112" s="18" t="s">
        <v>33</v>
      </c>
      <c r="E112" s="9"/>
      <c r="F112" s="19">
        <f>SUM(F105:F111)</f>
        <v>590</v>
      </c>
      <c r="G112" s="19">
        <f t="shared" ref="G112:J112" si="48">SUM(G105:G111)</f>
        <v>27.430000000000003</v>
      </c>
      <c r="H112" s="19">
        <f t="shared" si="48"/>
        <v>25.89</v>
      </c>
      <c r="I112" s="19">
        <f t="shared" si="48"/>
        <v>142.16</v>
      </c>
      <c r="J112" s="19">
        <f t="shared" si="48"/>
        <v>1035</v>
      </c>
      <c r="K112" s="25"/>
      <c r="L112" s="19">
        <f t="shared" ref="L112" si="49">SUM(L105:L111)</f>
        <v>87.460000000000008</v>
      </c>
    </row>
    <row r="113" spans="1:12" ht="15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0">SUM(G113:G121)</f>
        <v>0</v>
      </c>
      <c r="H122" s="19">
        <f t="shared" si="50"/>
        <v>0</v>
      </c>
      <c r="I122" s="19">
        <f t="shared" si="50"/>
        <v>0</v>
      </c>
      <c r="J122" s="19">
        <f t="shared" si="50"/>
        <v>0</v>
      </c>
      <c r="K122" s="25"/>
      <c r="L122" s="19">
        <f t="shared" ref="L122" si="51">SUM(L113:L121)</f>
        <v>0</v>
      </c>
    </row>
    <row r="123" spans="1:12" ht="15">
      <c r="A123" s="29">
        <f>A105</f>
        <v>2</v>
      </c>
      <c r="B123" s="30">
        <f>B105</f>
        <v>1</v>
      </c>
      <c r="C123" s="54" t="s">
        <v>4</v>
      </c>
      <c r="D123" s="55"/>
      <c r="E123" s="31"/>
      <c r="F123" s="32">
        <f>F112+F122</f>
        <v>590</v>
      </c>
      <c r="G123" s="32">
        <f t="shared" ref="G123" si="52">G112+G122</f>
        <v>27.430000000000003</v>
      </c>
      <c r="H123" s="32">
        <f t="shared" ref="H123" si="53">H112+H122</f>
        <v>25.89</v>
      </c>
      <c r="I123" s="32">
        <f t="shared" ref="I123" si="54">I112+I122</f>
        <v>142.16</v>
      </c>
      <c r="J123" s="32">
        <f t="shared" ref="J123:L123" si="55">J112+J122</f>
        <v>1035</v>
      </c>
      <c r="K123" s="32"/>
      <c r="L123" s="32">
        <f t="shared" si="55"/>
        <v>87.460000000000008</v>
      </c>
    </row>
    <row r="124" spans="1:12" ht="15">
      <c r="A124" s="14">
        <v>2</v>
      </c>
      <c r="B124" s="15">
        <v>2</v>
      </c>
      <c r="C124" s="22" t="s">
        <v>20</v>
      </c>
      <c r="D124" s="5" t="s">
        <v>21</v>
      </c>
      <c r="E124" s="39" t="s">
        <v>55</v>
      </c>
      <c r="F124" s="40">
        <v>150</v>
      </c>
      <c r="G124" s="40">
        <v>3.4</v>
      </c>
      <c r="H124" s="40">
        <v>6.1</v>
      </c>
      <c r="I124" s="40">
        <v>22.8</v>
      </c>
      <c r="J124" s="40">
        <v>163</v>
      </c>
      <c r="K124" s="41">
        <v>332</v>
      </c>
      <c r="L124" s="40">
        <v>9.68</v>
      </c>
    </row>
    <row r="125" spans="1:12" ht="15">
      <c r="A125" s="14"/>
      <c r="B125" s="15"/>
      <c r="C125" s="11"/>
      <c r="D125" s="6"/>
      <c r="E125" s="42" t="s">
        <v>69</v>
      </c>
      <c r="F125" s="43">
        <v>120</v>
      </c>
      <c r="G125" s="43">
        <v>9</v>
      </c>
      <c r="H125" s="43">
        <v>13</v>
      </c>
      <c r="I125" s="43">
        <v>9</v>
      </c>
      <c r="J125" s="43">
        <v>196</v>
      </c>
      <c r="K125" s="44">
        <v>464</v>
      </c>
      <c r="L125" s="43">
        <v>40.75</v>
      </c>
    </row>
    <row r="126" spans="1:12" ht="15">
      <c r="A126" s="14"/>
      <c r="B126" s="15"/>
      <c r="C126" s="11"/>
      <c r="D126" s="7" t="s">
        <v>22</v>
      </c>
      <c r="E126" s="42" t="s">
        <v>61</v>
      </c>
      <c r="F126" s="43">
        <v>200</v>
      </c>
      <c r="G126" s="43">
        <v>0.2</v>
      </c>
      <c r="H126" s="43" t="s">
        <v>76</v>
      </c>
      <c r="I126" s="43">
        <v>15</v>
      </c>
      <c r="J126" s="43">
        <v>58</v>
      </c>
      <c r="K126" s="44">
        <v>685</v>
      </c>
      <c r="L126" s="43">
        <v>8.06</v>
      </c>
    </row>
    <row r="127" spans="1:12" ht="15">
      <c r="A127" s="14"/>
      <c r="B127" s="15"/>
      <c r="C127" s="11"/>
      <c r="D127" s="7" t="s">
        <v>23</v>
      </c>
      <c r="E127" s="42" t="s">
        <v>42</v>
      </c>
      <c r="F127" s="43">
        <v>40</v>
      </c>
      <c r="G127" s="43">
        <v>0.79</v>
      </c>
      <c r="H127" s="43">
        <v>0.79</v>
      </c>
      <c r="I127" s="43">
        <v>0.3</v>
      </c>
      <c r="J127" s="43">
        <v>223</v>
      </c>
      <c r="K127" s="44"/>
      <c r="L127" s="43">
        <v>4.42</v>
      </c>
    </row>
    <row r="128" spans="1:12" ht="15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23</v>
      </c>
      <c r="E129" s="42" t="s">
        <v>43</v>
      </c>
      <c r="F129" s="43">
        <v>35</v>
      </c>
      <c r="G129" s="43">
        <v>4.5999999999999996</v>
      </c>
      <c r="H129" s="43">
        <v>6.6</v>
      </c>
      <c r="I129" s="43">
        <v>28.2</v>
      </c>
      <c r="J129" s="43">
        <v>106</v>
      </c>
      <c r="K129" s="44"/>
      <c r="L129" s="43">
        <v>4.37</v>
      </c>
    </row>
    <row r="130" spans="1:12" ht="15">
      <c r="A130" s="14"/>
      <c r="B130" s="15"/>
      <c r="C130" s="11"/>
      <c r="D130" s="7"/>
      <c r="E130" s="42" t="s">
        <v>70</v>
      </c>
      <c r="F130" s="43">
        <v>100</v>
      </c>
      <c r="G130" s="43">
        <v>1.26</v>
      </c>
      <c r="H130" s="43">
        <v>10.14</v>
      </c>
      <c r="I130" s="43">
        <v>8.32</v>
      </c>
      <c r="J130" s="43">
        <v>129.26</v>
      </c>
      <c r="K130" s="44">
        <v>71</v>
      </c>
      <c r="L130" s="43">
        <v>14.51</v>
      </c>
    </row>
    <row r="131" spans="1:12" ht="15">
      <c r="A131" s="14"/>
      <c r="B131" s="15"/>
      <c r="C131" s="11"/>
      <c r="D131" s="6"/>
      <c r="E131" s="42" t="s">
        <v>50</v>
      </c>
      <c r="F131" s="43">
        <v>45</v>
      </c>
      <c r="G131" s="43">
        <v>5.94</v>
      </c>
      <c r="H131" s="43">
        <v>7.65</v>
      </c>
      <c r="I131" s="43">
        <v>65.16</v>
      </c>
      <c r="J131" s="43">
        <v>351.9</v>
      </c>
      <c r="K131" s="44"/>
      <c r="L131" s="43">
        <v>7.8</v>
      </c>
    </row>
    <row r="132" spans="1:12" ht="15">
      <c r="A132" s="16"/>
      <c r="B132" s="17"/>
      <c r="C132" s="8"/>
      <c r="D132" s="18" t="s">
        <v>33</v>
      </c>
      <c r="E132" s="9"/>
      <c r="F132" s="19">
        <f>SUM(F124:F131)</f>
        <v>690</v>
      </c>
      <c r="G132" s="19">
        <f t="shared" ref="G132:J132" si="56">SUM(G124:G131)</f>
        <v>25.190000000000005</v>
      </c>
      <c r="H132" s="19">
        <f t="shared" si="56"/>
        <v>44.28</v>
      </c>
      <c r="I132" s="19">
        <f t="shared" si="56"/>
        <v>148.78</v>
      </c>
      <c r="J132" s="19">
        <f t="shared" si="56"/>
        <v>1227.1599999999999</v>
      </c>
      <c r="K132" s="25"/>
      <c r="L132" s="19">
        <f t="shared" ref="L132" si="57">SUM(L124:L131)</f>
        <v>89.59</v>
      </c>
    </row>
    <row r="133" spans="1:12" ht="1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8">SUM(G133:G141)</f>
        <v>0</v>
      </c>
      <c r="H142" s="19">
        <f t="shared" si="58"/>
        <v>0</v>
      </c>
      <c r="I142" s="19">
        <f t="shared" si="58"/>
        <v>0</v>
      </c>
      <c r="J142" s="19">
        <f t="shared" si="58"/>
        <v>0</v>
      </c>
      <c r="K142" s="25"/>
      <c r="L142" s="19">
        <f t="shared" ref="L142" si="59">SUM(L133:L141)</f>
        <v>0</v>
      </c>
    </row>
    <row r="143" spans="1:12" ht="15">
      <c r="A143" s="33">
        <f>A124</f>
        <v>2</v>
      </c>
      <c r="B143" s="33">
        <f>B124</f>
        <v>2</v>
      </c>
      <c r="C143" s="54" t="s">
        <v>4</v>
      </c>
      <c r="D143" s="55"/>
      <c r="E143" s="31"/>
      <c r="F143" s="32">
        <f>F132+F142</f>
        <v>690</v>
      </c>
      <c r="G143" s="32">
        <f t="shared" ref="G143" si="60">G132+G142</f>
        <v>25.190000000000005</v>
      </c>
      <c r="H143" s="32">
        <f t="shared" ref="H143" si="61">H132+H142</f>
        <v>44.28</v>
      </c>
      <c r="I143" s="32">
        <f t="shared" ref="I143" si="62">I132+I142</f>
        <v>148.78</v>
      </c>
      <c r="J143" s="32">
        <f t="shared" ref="J143:L143" si="63">J132+J142</f>
        <v>1227.1599999999999</v>
      </c>
      <c r="K143" s="32"/>
      <c r="L143" s="32">
        <f t="shared" si="63"/>
        <v>89.59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39" t="s">
        <v>66</v>
      </c>
      <c r="F144" s="40">
        <v>150</v>
      </c>
      <c r="G144" s="40">
        <v>3.4</v>
      </c>
      <c r="H144" s="40">
        <v>8.73</v>
      </c>
      <c r="I144" s="40">
        <v>22.8</v>
      </c>
      <c r="J144" s="40">
        <v>163</v>
      </c>
      <c r="K144" s="41">
        <v>297</v>
      </c>
      <c r="L144" s="40">
        <v>11.07</v>
      </c>
    </row>
    <row r="145" spans="1:12" ht="15">
      <c r="A145" s="23"/>
      <c r="B145" s="15"/>
      <c r="C145" s="11"/>
      <c r="D145" s="6"/>
      <c r="E145" s="42" t="s">
        <v>67</v>
      </c>
      <c r="F145" s="43">
        <v>120</v>
      </c>
      <c r="G145" s="43">
        <v>193</v>
      </c>
      <c r="H145" s="43">
        <v>10.9</v>
      </c>
      <c r="I145" s="43">
        <v>3.38</v>
      </c>
      <c r="J145" s="43">
        <v>190.5</v>
      </c>
      <c r="K145" s="44">
        <v>487</v>
      </c>
      <c r="L145" s="43">
        <v>32.619999999999997</v>
      </c>
    </row>
    <row r="146" spans="1:12" ht="15">
      <c r="A146" s="23"/>
      <c r="B146" s="15"/>
      <c r="C146" s="11"/>
      <c r="D146" s="7" t="s">
        <v>22</v>
      </c>
      <c r="E146" s="42" t="s">
        <v>57</v>
      </c>
      <c r="F146" s="43">
        <v>20</v>
      </c>
      <c r="G146" s="43" t="s">
        <v>76</v>
      </c>
      <c r="H146" s="43" t="s">
        <v>76</v>
      </c>
      <c r="I146" s="43">
        <v>6</v>
      </c>
      <c r="J146" s="43">
        <v>4</v>
      </c>
      <c r="K146" s="44"/>
      <c r="L146" s="43">
        <v>12.99</v>
      </c>
    </row>
    <row r="147" spans="1:12" ht="15.75" customHeight="1">
      <c r="A147" s="23"/>
      <c r="B147" s="15"/>
      <c r="C147" s="11"/>
      <c r="D147" s="7" t="s">
        <v>23</v>
      </c>
      <c r="E147" s="42" t="s">
        <v>42</v>
      </c>
      <c r="F147" s="43">
        <v>40</v>
      </c>
      <c r="G147" s="43">
        <v>0.79</v>
      </c>
      <c r="H147" s="43">
        <v>0.79</v>
      </c>
      <c r="I147" s="43">
        <v>0.3</v>
      </c>
      <c r="J147" s="43">
        <v>223</v>
      </c>
      <c r="K147" s="44"/>
      <c r="L147" s="43">
        <v>4.42</v>
      </c>
    </row>
    <row r="148" spans="1:12" ht="1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 t="s">
        <v>23</v>
      </c>
      <c r="E149" s="42" t="s">
        <v>43</v>
      </c>
      <c r="F149" s="43">
        <v>35</v>
      </c>
      <c r="G149" s="43">
        <v>4.5999999999999996</v>
      </c>
      <c r="H149" s="43">
        <v>6.6</v>
      </c>
      <c r="I149" s="43">
        <v>28.2</v>
      </c>
      <c r="J149" s="43">
        <v>106</v>
      </c>
      <c r="K149" s="44"/>
      <c r="L149" s="43">
        <v>4.47</v>
      </c>
    </row>
    <row r="150" spans="1:12" ht="15">
      <c r="A150" s="23"/>
      <c r="B150" s="15"/>
      <c r="C150" s="11"/>
      <c r="D150" s="6"/>
      <c r="E150" s="42" t="s">
        <v>68</v>
      </c>
      <c r="F150" s="43">
        <v>100</v>
      </c>
      <c r="G150" s="43">
        <v>1</v>
      </c>
      <c r="H150" s="43">
        <v>4.5</v>
      </c>
      <c r="I150" s="43" t="s">
        <v>76</v>
      </c>
      <c r="J150" s="43">
        <v>48</v>
      </c>
      <c r="K150" s="44">
        <v>63</v>
      </c>
      <c r="L150" s="43">
        <v>6.43</v>
      </c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.75" thickBot="1">
      <c r="A152" s="24"/>
      <c r="B152" s="17"/>
      <c r="C152" s="8"/>
      <c r="D152" s="18" t="s">
        <v>33</v>
      </c>
      <c r="E152" s="9"/>
      <c r="F152" s="19">
        <f>SUM(F144:F151)</f>
        <v>465</v>
      </c>
      <c r="G152" s="19">
        <f t="shared" ref="G152:J152" si="64">SUM(G144:G151)</f>
        <v>202.79</v>
      </c>
      <c r="H152" s="19">
        <f t="shared" si="64"/>
        <v>31.520000000000003</v>
      </c>
      <c r="I152" s="19">
        <f t="shared" si="64"/>
        <v>60.679999999999993</v>
      </c>
      <c r="J152" s="19">
        <f t="shared" si="64"/>
        <v>734.5</v>
      </c>
      <c r="K152" s="25"/>
      <c r="L152" s="19">
        <f t="shared" ref="L152" si="65">SUM(L144:L151)</f>
        <v>72</v>
      </c>
    </row>
    <row r="153" spans="1:12" ht="1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6">SUM(G153:G161)</f>
        <v>0</v>
      </c>
      <c r="H162" s="19">
        <f t="shared" si="66"/>
        <v>0</v>
      </c>
      <c r="I162" s="19">
        <f t="shared" si="66"/>
        <v>0</v>
      </c>
      <c r="J162" s="19">
        <f t="shared" si="66"/>
        <v>0</v>
      </c>
      <c r="K162" s="25"/>
      <c r="L162" s="19">
        <f t="shared" ref="L162" si="67">SUM(L153:L161)</f>
        <v>0</v>
      </c>
    </row>
    <row r="163" spans="1:12" ht="15">
      <c r="A163" s="29">
        <f>A144</f>
        <v>2</v>
      </c>
      <c r="B163" s="30">
        <f>B144</f>
        <v>3</v>
      </c>
      <c r="C163" s="54" t="s">
        <v>4</v>
      </c>
      <c r="D163" s="55"/>
      <c r="E163" s="31"/>
      <c r="F163" s="32">
        <f>F152+F162</f>
        <v>465</v>
      </c>
      <c r="G163" s="32">
        <f t="shared" ref="G163" si="68">G152+G162</f>
        <v>202.79</v>
      </c>
      <c r="H163" s="32">
        <f t="shared" ref="H163" si="69">H152+H162</f>
        <v>31.520000000000003</v>
      </c>
      <c r="I163" s="32">
        <f t="shared" ref="I163" si="70">I152+I162</f>
        <v>60.679999999999993</v>
      </c>
      <c r="J163" s="32">
        <f t="shared" ref="J163:L163" si="71">J152+J162</f>
        <v>734.5</v>
      </c>
      <c r="K163" s="32"/>
      <c r="L163" s="32">
        <f t="shared" si="71"/>
        <v>72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39" t="s">
        <v>64</v>
      </c>
      <c r="F164" s="40">
        <v>150</v>
      </c>
      <c r="G164" s="40">
        <v>3.6</v>
      </c>
      <c r="H164" s="40">
        <v>4.8499999999999996</v>
      </c>
      <c r="I164" s="40">
        <v>36.700000000000003</v>
      </c>
      <c r="J164" s="40">
        <v>220.1</v>
      </c>
      <c r="K164" s="41">
        <v>297</v>
      </c>
      <c r="L164" s="40">
        <v>12.91</v>
      </c>
    </row>
    <row r="165" spans="1:12" ht="15">
      <c r="A165" s="23"/>
      <c r="B165" s="15"/>
      <c r="C165" s="11"/>
      <c r="D165" s="6"/>
      <c r="E165" s="42" t="s">
        <v>40</v>
      </c>
      <c r="F165" s="43">
        <v>120</v>
      </c>
      <c r="G165" s="43">
        <v>11.9</v>
      </c>
      <c r="H165" s="43">
        <v>10.8</v>
      </c>
      <c r="I165" s="43">
        <v>12</v>
      </c>
      <c r="J165" s="43">
        <v>195.7</v>
      </c>
      <c r="K165" s="44">
        <v>451</v>
      </c>
      <c r="L165" s="43">
        <v>33.11</v>
      </c>
    </row>
    <row r="166" spans="1:12" ht="15">
      <c r="A166" s="23"/>
      <c r="B166" s="15"/>
      <c r="C166" s="11"/>
      <c r="D166" s="7" t="s">
        <v>22</v>
      </c>
      <c r="E166" s="42" t="s">
        <v>71</v>
      </c>
      <c r="F166" s="43">
        <v>200</v>
      </c>
      <c r="G166" s="43">
        <v>1.2</v>
      </c>
      <c r="H166" s="43" t="s">
        <v>76</v>
      </c>
      <c r="I166" s="43">
        <v>31.6</v>
      </c>
      <c r="J166" s="43">
        <v>126</v>
      </c>
      <c r="K166" s="44">
        <v>638</v>
      </c>
      <c r="L166" s="43">
        <v>10.63</v>
      </c>
    </row>
    <row r="167" spans="1:12" ht="15">
      <c r="A167" s="23"/>
      <c r="B167" s="15"/>
      <c r="C167" s="11"/>
      <c r="D167" s="7" t="s">
        <v>23</v>
      </c>
      <c r="E167" s="42" t="s">
        <v>42</v>
      </c>
      <c r="F167" s="43">
        <v>40</v>
      </c>
      <c r="G167" s="43">
        <v>0.79</v>
      </c>
      <c r="H167" s="43">
        <v>0.79</v>
      </c>
      <c r="I167" s="43">
        <v>0.3</v>
      </c>
      <c r="J167" s="43">
        <v>223</v>
      </c>
      <c r="K167" s="44"/>
      <c r="L167" s="43">
        <v>4.42</v>
      </c>
    </row>
    <row r="168" spans="1:12" ht="15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23</v>
      </c>
      <c r="E169" s="42" t="s">
        <v>43</v>
      </c>
      <c r="F169" s="43">
        <v>35</v>
      </c>
      <c r="G169" s="43">
        <v>4.5999999999999996</v>
      </c>
      <c r="H169" s="43">
        <v>6.6</v>
      </c>
      <c r="I169" s="43">
        <v>28.2</v>
      </c>
      <c r="J169" s="43">
        <v>106</v>
      </c>
      <c r="K169" s="44"/>
      <c r="L169" s="43">
        <v>4.37</v>
      </c>
    </row>
    <row r="170" spans="1:12" ht="15">
      <c r="A170" s="23"/>
      <c r="B170" s="15"/>
      <c r="C170" s="11"/>
      <c r="D170" s="7"/>
      <c r="E170" s="42" t="s">
        <v>54</v>
      </c>
      <c r="F170" s="43">
        <v>20</v>
      </c>
      <c r="G170" s="43">
        <v>5.2</v>
      </c>
      <c r="H170" s="43">
        <v>11.2</v>
      </c>
      <c r="I170" s="43">
        <v>7.59</v>
      </c>
      <c r="J170" s="43">
        <v>368.8</v>
      </c>
      <c r="K170" s="44"/>
      <c r="L170" s="43">
        <v>18.43</v>
      </c>
    </row>
    <row r="171" spans="1:12" ht="15">
      <c r="A171" s="23"/>
      <c r="B171" s="15"/>
      <c r="C171" s="11"/>
      <c r="D171" s="6"/>
      <c r="E171" s="42" t="s">
        <v>49</v>
      </c>
      <c r="F171" s="43">
        <v>100</v>
      </c>
      <c r="G171" s="43">
        <v>1.3</v>
      </c>
      <c r="H171" s="43">
        <v>4.0999999999999996</v>
      </c>
      <c r="I171" s="43">
        <v>46</v>
      </c>
      <c r="J171" s="43">
        <v>64</v>
      </c>
      <c r="K171" s="44">
        <v>19</v>
      </c>
      <c r="L171" s="43">
        <v>14.78</v>
      </c>
    </row>
    <row r="172" spans="1:12" ht="15">
      <c r="A172" s="24"/>
      <c r="B172" s="17"/>
      <c r="C172" s="8"/>
      <c r="D172" s="18" t="s">
        <v>33</v>
      </c>
      <c r="E172" s="9"/>
      <c r="F172" s="19">
        <f>SUM(F164:F171)</f>
        <v>665</v>
      </c>
      <c r="G172" s="19">
        <f t="shared" ref="G172:J172" si="72">SUM(G164:G171)</f>
        <v>28.589999999999996</v>
      </c>
      <c r="H172" s="19">
        <f t="shared" si="72"/>
        <v>38.339999999999996</v>
      </c>
      <c r="I172" s="19">
        <f t="shared" si="72"/>
        <v>162.39000000000001</v>
      </c>
      <c r="J172" s="19">
        <f t="shared" si="72"/>
        <v>1303.5999999999999</v>
      </c>
      <c r="K172" s="25"/>
      <c r="L172" s="19">
        <f t="shared" ref="L172" si="73">SUM(L164:L171)</f>
        <v>98.65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4">SUM(G173:G181)</f>
        <v>0</v>
      </c>
      <c r="H182" s="19">
        <f t="shared" si="74"/>
        <v>0</v>
      </c>
      <c r="I182" s="19">
        <f t="shared" si="74"/>
        <v>0</v>
      </c>
      <c r="J182" s="19">
        <f t="shared" si="74"/>
        <v>0</v>
      </c>
      <c r="K182" s="25"/>
      <c r="L182" s="19">
        <f t="shared" ref="L182" si="75">SUM(L173:L181)</f>
        <v>0</v>
      </c>
    </row>
    <row r="183" spans="1:12" ht="15">
      <c r="A183" s="29">
        <f>A164</f>
        <v>2</v>
      </c>
      <c r="B183" s="30">
        <f>B164</f>
        <v>4</v>
      </c>
      <c r="C183" s="54" t="s">
        <v>4</v>
      </c>
      <c r="D183" s="55"/>
      <c r="E183" s="31"/>
      <c r="F183" s="32">
        <f>F172+F182</f>
        <v>665</v>
      </c>
      <c r="G183" s="32">
        <f t="shared" ref="G183" si="76">G172+G182</f>
        <v>28.589999999999996</v>
      </c>
      <c r="H183" s="32">
        <f t="shared" ref="H183" si="77">H172+H182</f>
        <v>38.339999999999996</v>
      </c>
      <c r="I183" s="32">
        <f t="shared" ref="I183" si="78">I172+I182</f>
        <v>162.39000000000001</v>
      </c>
      <c r="J183" s="32">
        <f t="shared" ref="J183:L183" si="79">J172+J182</f>
        <v>1303.5999999999999</v>
      </c>
      <c r="K183" s="32"/>
      <c r="L183" s="32">
        <f t="shared" si="79"/>
        <v>98.65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39" t="s">
        <v>72</v>
      </c>
      <c r="F184" s="40">
        <v>180</v>
      </c>
      <c r="G184" s="40">
        <v>17.54</v>
      </c>
      <c r="H184" s="40">
        <v>17.66</v>
      </c>
      <c r="I184" s="40">
        <v>14.61</v>
      </c>
      <c r="J184" s="40">
        <v>302</v>
      </c>
      <c r="K184" s="41">
        <v>330</v>
      </c>
      <c r="L184" s="40">
        <v>8.9499999999999993</v>
      </c>
    </row>
    <row r="185" spans="1:12" ht="15">
      <c r="A185" s="23"/>
      <c r="B185" s="15"/>
      <c r="C185" s="11"/>
      <c r="D185" s="6"/>
      <c r="E185" s="42" t="s">
        <v>73</v>
      </c>
      <c r="F185" s="43">
        <v>120</v>
      </c>
      <c r="G185" s="43">
        <v>193</v>
      </c>
      <c r="H185" s="43">
        <v>10.9</v>
      </c>
      <c r="I185" s="43">
        <v>3.38</v>
      </c>
      <c r="J185" s="43">
        <v>254</v>
      </c>
      <c r="K185" s="44">
        <v>487</v>
      </c>
      <c r="L185" s="43">
        <v>36.020000000000003</v>
      </c>
    </row>
    <row r="186" spans="1:12" ht="15">
      <c r="A186" s="23"/>
      <c r="B186" s="15"/>
      <c r="C186" s="11"/>
      <c r="D186" s="7" t="s">
        <v>22</v>
      </c>
      <c r="E186" s="42" t="s">
        <v>74</v>
      </c>
      <c r="F186" s="43">
        <v>200</v>
      </c>
      <c r="G186" s="43">
        <v>1</v>
      </c>
      <c r="H186" s="43" t="s">
        <v>76</v>
      </c>
      <c r="I186" s="43">
        <v>21.2</v>
      </c>
      <c r="J186" s="43">
        <v>88</v>
      </c>
      <c r="K186" s="44"/>
      <c r="L186" s="43">
        <v>12</v>
      </c>
    </row>
    <row r="187" spans="1:12" ht="15">
      <c r="A187" s="23"/>
      <c r="B187" s="15"/>
      <c r="C187" s="11"/>
      <c r="D187" s="7" t="s">
        <v>23</v>
      </c>
      <c r="E187" s="42" t="s">
        <v>42</v>
      </c>
      <c r="F187" s="43">
        <v>40</v>
      </c>
      <c r="G187" s="43">
        <v>0.79</v>
      </c>
      <c r="H187" s="43">
        <v>0.79</v>
      </c>
      <c r="I187" s="43">
        <v>0.3</v>
      </c>
      <c r="J187" s="43">
        <v>223</v>
      </c>
      <c r="K187" s="44"/>
      <c r="L187" s="43">
        <v>4.42</v>
      </c>
    </row>
    <row r="188" spans="1:12" ht="15">
      <c r="A188" s="23"/>
      <c r="B188" s="15"/>
      <c r="C188" s="11"/>
      <c r="D188" s="7" t="s">
        <v>24</v>
      </c>
      <c r="E188" s="42" t="s">
        <v>75</v>
      </c>
      <c r="F188" s="43">
        <v>150</v>
      </c>
      <c r="G188" s="43">
        <v>2.2000000000000002</v>
      </c>
      <c r="H188" s="43" t="s">
        <v>76</v>
      </c>
      <c r="I188" s="43">
        <v>13.8</v>
      </c>
      <c r="J188" s="43">
        <v>64</v>
      </c>
      <c r="K188" s="44">
        <v>386</v>
      </c>
      <c r="L188" s="43">
        <v>34</v>
      </c>
    </row>
    <row r="189" spans="1:12" ht="15">
      <c r="A189" s="23"/>
      <c r="B189" s="15"/>
      <c r="C189" s="11"/>
      <c r="D189" s="7" t="s">
        <v>23</v>
      </c>
      <c r="E189" s="42" t="s">
        <v>43</v>
      </c>
      <c r="F189" s="43">
        <v>35</v>
      </c>
      <c r="G189" s="43">
        <v>4.5999999999999996</v>
      </c>
      <c r="H189" s="43">
        <v>6.6</v>
      </c>
      <c r="I189" s="43">
        <v>28.2</v>
      </c>
      <c r="J189" s="43">
        <v>106</v>
      </c>
      <c r="K189" s="44"/>
      <c r="L189" s="43">
        <v>4.37</v>
      </c>
    </row>
    <row r="190" spans="1:12" ht="15">
      <c r="A190" s="23"/>
      <c r="B190" s="15"/>
      <c r="C190" s="11"/>
      <c r="D190" s="7"/>
      <c r="E190" s="42" t="s">
        <v>62</v>
      </c>
      <c r="F190" s="43">
        <v>100</v>
      </c>
      <c r="G190" s="43">
        <v>0.7</v>
      </c>
      <c r="H190" s="43">
        <v>2.5499999999999998</v>
      </c>
      <c r="I190" s="43">
        <v>4.45</v>
      </c>
      <c r="J190" s="43">
        <v>44</v>
      </c>
      <c r="K190" s="44">
        <v>43</v>
      </c>
      <c r="L190" s="43">
        <v>11.49</v>
      </c>
    </row>
    <row r="191" spans="1:12" ht="15">
      <c r="A191" s="23"/>
      <c r="B191" s="15"/>
      <c r="C191" s="11"/>
      <c r="D191" s="6"/>
      <c r="E191" s="42" t="s">
        <v>63</v>
      </c>
      <c r="F191" s="43">
        <v>100</v>
      </c>
      <c r="G191" s="43">
        <v>7.5</v>
      </c>
      <c r="H191" s="43">
        <v>13.2</v>
      </c>
      <c r="I191" s="43">
        <v>60.9</v>
      </c>
      <c r="J191" s="43">
        <v>394</v>
      </c>
      <c r="K191" s="44">
        <v>769</v>
      </c>
      <c r="L191" s="43">
        <v>10.29</v>
      </c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SUM(F184:F191)</f>
        <v>925</v>
      </c>
      <c r="G192" s="19">
        <f t="shared" ref="G192:J192" si="80">SUM(G184:G191)</f>
        <v>227.32999999999996</v>
      </c>
      <c r="H192" s="19">
        <f t="shared" si="80"/>
        <v>51.7</v>
      </c>
      <c r="I192" s="19">
        <f t="shared" si="80"/>
        <v>146.84</v>
      </c>
      <c r="J192" s="19">
        <f t="shared" si="80"/>
        <v>1475</v>
      </c>
      <c r="K192" s="25"/>
      <c r="L192" s="19">
        <f t="shared" ref="L192" si="81">SUM(L184:L191)</f>
        <v>121.53999999999999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2">SUM(G193:G201)</f>
        <v>0</v>
      </c>
      <c r="H202" s="19">
        <f t="shared" si="82"/>
        <v>0</v>
      </c>
      <c r="I202" s="19">
        <f t="shared" si="82"/>
        <v>0</v>
      </c>
      <c r="J202" s="19">
        <f t="shared" si="82"/>
        <v>0</v>
      </c>
      <c r="K202" s="25"/>
      <c r="L202" s="19">
        <f t="shared" ref="L202" si="83">SUM(L193:L201)</f>
        <v>0</v>
      </c>
    </row>
    <row r="203" spans="1:12" ht="15">
      <c r="A203" s="29">
        <f>A184</f>
        <v>2</v>
      </c>
      <c r="B203" s="30">
        <f>B184</f>
        <v>5</v>
      </c>
      <c r="C203" s="54" t="s">
        <v>4</v>
      </c>
      <c r="D203" s="55"/>
      <c r="E203" s="31"/>
      <c r="F203" s="32">
        <f>F192+F202</f>
        <v>925</v>
      </c>
      <c r="G203" s="32">
        <f t="shared" ref="G203" si="84">G192+G202</f>
        <v>227.32999999999996</v>
      </c>
      <c r="H203" s="32">
        <f t="shared" ref="H203" si="85">H192+H202</f>
        <v>51.7</v>
      </c>
      <c r="I203" s="32">
        <f t="shared" ref="I203" si="86">I192+I202</f>
        <v>146.84</v>
      </c>
      <c r="J203" s="32">
        <f t="shared" ref="J203:L203" si="87">J192+J202</f>
        <v>1475</v>
      </c>
      <c r="K203" s="32"/>
      <c r="L203" s="32">
        <f t="shared" si="87"/>
        <v>121.53999999999999</v>
      </c>
    </row>
    <row r="204" spans="1:12">
      <c r="A204" s="27"/>
      <c r="B204" s="28"/>
      <c r="C204" s="56" t="s">
        <v>5</v>
      </c>
      <c r="D204" s="56"/>
      <c r="E204" s="56"/>
      <c r="F204" s="34">
        <f>(F24+F44+F65+F84+F104+F123+F143+F163+F183+F203)/(IF(F24=0,0,1)+IF(F44=0,0,1)+IF(F65=0,0,1)+IF(F84=0,0,1)+IF(F104=0,0,1)+IF(F123=0,0,1)+IF(F143=0,0,1)+IF(F163=0,0,1)+IF(F183=0,0,1)+IF(F203=0,0,1))</f>
        <v>660</v>
      </c>
      <c r="G204" s="34">
        <f>(G24+G44+G65+G84+G104+G123+G143+G163+G183+G203)/(IF(G24=0,0,1)+IF(G44=0,0,1)+IF(G65=0,0,1)+IF(G84=0,0,1)+IF(G104=0,0,1)+IF(G123=0,0,1)+IF(G143=0,0,1)+IF(G163=0,0,1)+IF(G183=0,0,1)+IF(G203=0,0,1))</f>
        <v>85.794999999999987</v>
      </c>
      <c r="H204" s="34">
        <f>(H24+H44+H65+H84+H104+H123+H143+H163+H183+H203)/(IF(H24=0,0,1)+IF(H44=0,0,1)+IF(H65=0,0,1)+IF(H84=0,0,1)+IF(H104=0,0,1)+IF(H123=0,0,1)+IF(H143=0,0,1)+IF(H163=0,0,1)+IF(H183=0,0,1)+IF(H203=0,0,1))</f>
        <v>36.545000000000002</v>
      </c>
      <c r="I204" s="34">
        <f>(I24+I44+I65+I84+I104+I123+I143+I163+I183+I203)/(IF(I24=0,0,1)+IF(I44=0,0,1)+IF(I65=0,0,1)+IF(I84=0,0,1)+IF(I104=0,0,1)+IF(I123=0,0,1)+IF(I143=0,0,1)+IF(I163=0,0,1)+IF(I183=0,0,1)+IF(I203=0,0,1))</f>
        <v>122.58999999999999</v>
      </c>
      <c r="J204" s="34">
        <f>(J24+J44+J65+J84+J104+J123+J143+J163+J183+J203)/(IF(J24=0,0,1)+IF(J44=0,0,1)+IF(J65=0,0,1)+IF(J84=0,0,1)+IF(J104=0,0,1)+IF(J123=0,0,1)+IF(J143=0,0,1)+IF(J163=0,0,1)+IF(J183=0,0,1)+IF(J203=0,0,1))</f>
        <v>1110.796</v>
      </c>
      <c r="K204" s="34"/>
      <c r="L204" s="34">
        <f>(L24+L44+L65+L84+L104+L123+L143+L163+L183+L203)/(IF(L24=0,0,1)+IF(L44=0,0,1)+IF(L65=0,0,1)+IF(L84=0,0,1)+IF(L104=0,0,1)+IF(L123=0,0,1)+IF(L143=0,0,1)+IF(L163=0,0,1)+IF(L183=0,0,1)+IF(L203=0,0,1))</f>
        <v>95.921000000000006</v>
      </c>
    </row>
  </sheetData>
  <mergeCells count="14">
    <mergeCell ref="C84:D84"/>
    <mergeCell ref="C104:D104"/>
    <mergeCell ref="C24:D24"/>
    <mergeCell ref="C204:E204"/>
    <mergeCell ref="C203:D203"/>
    <mergeCell ref="C123:D123"/>
    <mergeCell ref="C143:D143"/>
    <mergeCell ref="C163:D163"/>
    <mergeCell ref="C183:D183"/>
    <mergeCell ref="C1:E1"/>
    <mergeCell ref="H1:K1"/>
    <mergeCell ref="H2:K2"/>
    <mergeCell ref="C44:D44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2024-09-10T08:38:35Z</dcterms:modified>
</cp:coreProperties>
</file>