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3" i="1"/>
  <c r="B202" l="1"/>
  <c r="A202"/>
  <c r="L201"/>
  <c r="J201"/>
  <c r="I201"/>
  <c r="H201"/>
  <c r="G201"/>
  <c r="F201"/>
  <c r="B192"/>
  <c r="A192"/>
  <c r="L191"/>
  <c r="L202" s="1"/>
  <c r="J191"/>
  <c r="J202" s="1"/>
  <c r="I191"/>
  <c r="I202" s="1"/>
  <c r="H191"/>
  <c r="G191"/>
  <c r="G202" s="1"/>
  <c r="F191"/>
  <c r="F202" s="1"/>
  <c r="B182"/>
  <c r="A182"/>
  <c r="L181"/>
  <c r="J181"/>
  <c r="I181"/>
  <c r="H181"/>
  <c r="G181"/>
  <c r="F181"/>
  <c r="B172"/>
  <c r="A172"/>
  <c r="L171"/>
  <c r="L182" s="1"/>
  <c r="J171"/>
  <c r="I171"/>
  <c r="I182" s="1"/>
  <c r="H171"/>
  <c r="H182" s="1"/>
  <c r="G171"/>
  <c r="G182" s="1"/>
  <c r="F171"/>
  <c r="B162"/>
  <c r="A162"/>
  <c r="L161"/>
  <c r="J161"/>
  <c r="I161"/>
  <c r="H161"/>
  <c r="G161"/>
  <c r="F161"/>
  <c r="B152"/>
  <c r="A152"/>
  <c r="L151"/>
  <c r="L162" s="1"/>
  <c r="J151"/>
  <c r="I151"/>
  <c r="I162" s="1"/>
  <c r="H151"/>
  <c r="H162" s="1"/>
  <c r="G151"/>
  <c r="G162" s="1"/>
  <c r="F151"/>
  <c r="F162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G131"/>
  <c r="G142" s="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H123" s="1"/>
  <c r="G112"/>
  <c r="G123" s="1"/>
  <c r="F112"/>
  <c r="B104"/>
  <c r="A104"/>
  <c r="L103"/>
  <c r="J103"/>
  <c r="I103"/>
  <c r="H103"/>
  <c r="G103"/>
  <c r="F103"/>
  <c r="B94"/>
  <c r="A94"/>
  <c r="L93"/>
  <c r="L104" s="1"/>
  <c r="J93"/>
  <c r="I93"/>
  <c r="I104" s="1"/>
  <c r="H93"/>
  <c r="H104" s="1"/>
  <c r="G93"/>
  <c r="G104" s="1"/>
  <c r="F93"/>
  <c r="F104" s="1"/>
  <c r="B84"/>
  <c r="A84"/>
  <c r="L83"/>
  <c r="J83"/>
  <c r="I83"/>
  <c r="H83"/>
  <c r="G83"/>
  <c r="F83"/>
  <c r="B74"/>
  <c r="A74"/>
  <c r="L73"/>
  <c r="L84" s="1"/>
  <c r="J73"/>
  <c r="J84" s="1"/>
  <c r="I73"/>
  <c r="I84" s="1"/>
  <c r="H73"/>
  <c r="G73"/>
  <c r="F73"/>
  <c r="F84" s="1"/>
  <c r="B65"/>
  <c r="A65"/>
  <c r="L64"/>
  <c r="J64"/>
  <c r="I64"/>
  <c r="H64"/>
  <c r="G64"/>
  <c r="F64"/>
  <c r="B55"/>
  <c r="A55"/>
  <c r="L54"/>
  <c r="J54"/>
  <c r="J65" s="1"/>
  <c r="I54"/>
  <c r="I65" s="1"/>
  <c r="H54"/>
  <c r="H65" s="1"/>
  <c r="G54"/>
  <c r="G65" s="1"/>
  <c r="F54"/>
  <c r="B44"/>
  <c r="A44"/>
  <c r="L43"/>
  <c r="J43"/>
  <c r="I43"/>
  <c r="H43"/>
  <c r="G43"/>
  <c r="F43"/>
  <c r="B34"/>
  <c r="A34"/>
  <c r="L33"/>
  <c r="L44" s="1"/>
  <c r="J33"/>
  <c r="I33"/>
  <c r="H33"/>
  <c r="H44" s="1"/>
  <c r="G33"/>
  <c r="G44" s="1"/>
  <c r="F44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J182" l="1"/>
  <c r="I44"/>
  <c r="I203" s="1"/>
  <c r="L65"/>
  <c r="L203" s="1"/>
  <c r="F65"/>
  <c r="H84"/>
  <c r="J104"/>
  <c r="F182"/>
  <c r="H202"/>
  <c r="G84"/>
  <c r="J44"/>
  <c r="F123"/>
  <c r="H142"/>
  <c r="J162"/>
  <c r="H24"/>
  <c r="G24"/>
  <c r="J203" l="1"/>
  <c r="F203"/>
  <c r="H203"/>
  <c r="G203"/>
</calcChain>
</file>

<file path=xl/sharedStrings.xml><?xml version="1.0" encoding="utf-8"?>
<sst xmlns="http://schemas.openxmlformats.org/spreadsheetml/2006/main" count="274" uniqueCount="79">
  <si>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</si>
  <si>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</si>
  <si>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</si>
  <si>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</si>
  <si>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</si>
  <si>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</si>
  <si>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</si>
  <si>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</si>
  <si>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</si>
  <si>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</si>
  <si>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</si>
  <si>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</si>
  <si>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</si>
  <si>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</si>
  <si>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</si>
  <si>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</si>
  <si>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</si>
  <si>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</si>
  <si>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</si>
  <si>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</si>
  <si>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</si>
  <si>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</si>
  <si>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</si>
  <si>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</si>
  <si>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</si>
  <si>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</si>
  <si>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</si>
  <si>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</si>
  <si>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</si>
  <si>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</si>
  <si>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</si>
  <si>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</si>
  <si>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</si>
  <si>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</si>
  <si>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</si>
  <si>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</si>
  <si>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</si>
  <si>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</si>
  <si>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</si>
  <si>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Капуста тушенная</t>
  </si>
  <si>
    <t>Котлета мясная</t>
  </si>
  <si>
    <t>Сок Яблочный</t>
  </si>
  <si>
    <t>Витаминный</t>
  </si>
  <si>
    <t>Пшеничный</t>
  </si>
  <si>
    <t>Плетнева Л.Ю.</t>
  </si>
  <si>
    <t>МКОУ Дерябинская Сош</t>
  </si>
  <si>
    <t>Картофельное пюре</t>
  </si>
  <si>
    <t>Рыба тушенная в томате с овощами</t>
  </si>
  <si>
    <t>Кисель с витаминами для детей Витошка</t>
  </si>
  <si>
    <t>Салат из помидор</t>
  </si>
  <si>
    <t>Кондитерское изделие</t>
  </si>
  <si>
    <t>Рагу из овощей</t>
  </si>
  <si>
    <t>Компот из сухофруктов</t>
  </si>
  <si>
    <t>Салат из огурцов</t>
  </si>
  <si>
    <t>Сыр голландский</t>
  </si>
  <si>
    <t>Макаронные изделия отварные</t>
  </si>
  <si>
    <t>Курица отварная</t>
  </si>
  <si>
    <t>Смесь сухая для напитка с витаминами Витошка</t>
  </si>
  <si>
    <t>Пшениный</t>
  </si>
  <si>
    <t>кондитерское печенье</t>
  </si>
  <si>
    <t>Жаркое - по домашнему</t>
  </si>
  <si>
    <t>Чай с сахаром</t>
  </si>
  <si>
    <t>Салат из свежей капусты</t>
  </si>
  <si>
    <t>Булочка</t>
  </si>
  <si>
    <t>Каша рассыпчатая рисовая с маслом</t>
  </si>
  <si>
    <t>Гуляш из мяса</t>
  </si>
  <si>
    <t>Греча отварная</t>
  </si>
  <si>
    <t>Кура отварная</t>
  </si>
  <si>
    <t>Икра свекольная</t>
  </si>
  <si>
    <t xml:space="preserve">Тефтели мясные </t>
  </si>
  <si>
    <t>Венегрет овощной</t>
  </si>
  <si>
    <t>Компот из кураги</t>
  </si>
  <si>
    <t>Бобовые отварные</t>
  </si>
  <si>
    <t>Голень отварная</t>
  </si>
  <si>
    <t>Сок яблочный</t>
  </si>
  <si>
    <t>Банан</t>
  </si>
  <si>
    <t>-</t>
  </si>
  <si>
    <t>Яблоко</t>
  </si>
  <si>
    <t>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</si>
</sst>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="70" zoomScaleNormal="70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45</v>
      </c>
      <c r="D1" s="55"/>
      <c r="E1" s="55"/>
      <c r="F1" s="12" t="s">
        <v>16</v>
      </c>
      <c r="G1" s="2" t="s">
        <v>17</v>
      </c>
      <c r="H1" s="56" t="s">
        <v>78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2021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3.75</v>
      </c>
      <c r="H6" s="40">
        <v>6.9</v>
      </c>
      <c r="I6" s="40">
        <v>16.18</v>
      </c>
      <c r="J6" s="40">
        <v>141</v>
      </c>
      <c r="K6" s="41">
        <v>214</v>
      </c>
      <c r="L6" s="40">
        <v>14.25</v>
      </c>
    </row>
    <row r="7" spans="1:12" ht="15">
      <c r="A7" s="23"/>
      <c r="B7" s="15"/>
      <c r="C7" s="11"/>
      <c r="D7" s="6"/>
      <c r="E7" s="42" t="s">
        <v>40</v>
      </c>
      <c r="F7" s="43">
        <v>120</v>
      </c>
      <c r="G7" s="43">
        <v>11.9</v>
      </c>
      <c r="H7" s="43">
        <v>10.8</v>
      </c>
      <c r="I7" s="43">
        <v>12</v>
      </c>
      <c r="J7" s="43">
        <v>195.7</v>
      </c>
      <c r="K7" s="44">
        <v>451</v>
      </c>
      <c r="L7" s="43">
        <v>33.11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0</v>
      </c>
      <c r="I8" s="43">
        <v>21.2</v>
      </c>
      <c r="J8" s="43">
        <v>88</v>
      </c>
      <c r="K8" s="44"/>
      <c r="L8" s="43">
        <v>12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0.79</v>
      </c>
      <c r="H9" s="43">
        <v>0.79</v>
      </c>
      <c r="I9" s="43">
        <v>0.3</v>
      </c>
      <c r="J9" s="43">
        <v>223</v>
      </c>
      <c r="K9" s="44"/>
      <c r="L9" s="43">
        <v>4.42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23</v>
      </c>
      <c r="E11" s="42" t="s">
        <v>43</v>
      </c>
      <c r="F11" s="43">
        <v>35</v>
      </c>
      <c r="G11" s="43">
        <v>4.5999999999999996</v>
      </c>
      <c r="H11" s="43">
        <v>6.6</v>
      </c>
      <c r="I11" s="43">
        <v>28.2</v>
      </c>
      <c r="J11" s="43">
        <v>106</v>
      </c>
      <c r="K11" s="44"/>
      <c r="L11" s="43">
        <v>4.37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>SUM(G6:G12)</f>
        <v>22.04</v>
      </c>
      <c r="H13" s="19">
        <f>SUM(H6:H12)</f>
        <v>25.090000000000003</v>
      </c>
      <c r="I13" s="19">
        <f>SUM(I6:I12)</f>
        <v>77.88</v>
      </c>
      <c r="J13" s="19">
        <f>SUM(J6:J12)</f>
        <v>753.7</v>
      </c>
      <c r="K13" s="25"/>
      <c r="L13" s="19">
        <f>SUM(L6:L12)</f>
        <v>68.150000000000006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545</v>
      </c>
      <c r="G24" s="32">
        <f t="shared" ref="G24:J24" si="2">G13+G23</f>
        <v>22.04</v>
      </c>
      <c r="H24" s="32">
        <f t="shared" si="2"/>
        <v>25.090000000000003</v>
      </c>
      <c r="I24" s="32">
        <f t="shared" si="2"/>
        <v>77.88</v>
      </c>
      <c r="J24" s="32">
        <f t="shared" si="2"/>
        <v>753.7</v>
      </c>
      <c r="K24" s="32"/>
      <c r="L24" s="32">
        <f t="shared" ref="L24" si="3">L13+L23</f>
        <v>68.150000000000006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2.1</v>
      </c>
      <c r="H25" s="40">
        <v>5.5</v>
      </c>
      <c r="I25" s="40">
        <v>14.45</v>
      </c>
      <c r="J25" s="40">
        <v>126</v>
      </c>
      <c r="K25" s="41">
        <v>520</v>
      </c>
      <c r="L25" s="40">
        <v>14.02</v>
      </c>
    </row>
    <row r="26" spans="1:12" ht="15">
      <c r="A26" s="14"/>
      <c r="B26" s="15"/>
      <c r="C26" s="11"/>
      <c r="D26" s="6"/>
      <c r="E26" s="42" t="s">
        <v>47</v>
      </c>
      <c r="F26" s="43">
        <v>120</v>
      </c>
      <c r="G26" s="43">
        <v>8.32</v>
      </c>
      <c r="H26" s="43">
        <v>8.64</v>
      </c>
      <c r="I26" s="43">
        <v>4.72</v>
      </c>
      <c r="J26" s="43">
        <v>131.19999999999999</v>
      </c>
      <c r="K26" s="44">
        <v>374</v>
      </c>
      <c r="L26" s="43">
        <v>35.090000000000003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 t="s">
        <v>76</v>
      </c>
      <c r="I27" s="43">
        <v>8</v>
      </c>
      <c r="J27" s="43">
        <v>6</v>
      </c>
      <c r="K27" s="44"/>
      <c r="L27" s="43">
        <v>12.5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0.79</v>
      </c>
      <c r="H28" s="43">
        <v>0.79</v>
      </c>
      <c r="I28" s="43">
        <v>0.3</v>
      </c>
      <c r="J28" s="43">
        <v>223</v>
      </c>
      <c r="K28" s="44"/>
      <c r="L28" s="43">
        <v>4.42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43</v>
      </c>
      <c r="F30" s="43">
        <v>35</v>
      </c>
      <c r="G30" s="43">
        <v>4.5999999999999996</v>
      </c>
      <c r="H30" s="43">
        <v>6.6</v>
      </c>
      <c r="I30" s="43">
        <v>28.2</v>
      </c>
      <c r="J30" s="43">
        <v>106</v>
      </c>
      <c r="K30" s="44"/>
      <c r="L30" s="43">
        <v>4.37</v>
      </c>
    </row>
    <row r="31" spans="1:12" ht="15">
      <c r="A31" s="14"/>
      <c r="B31" s="15"/>
      <c r="C31" s="11"/>
      <c r="D31" s="6"/>
      <c r="E31" s="42" t="s">
        <v>50</v>
      </c>
      <c r="F31" s="43">
        <v>45</v>
      </c>
      <c r="G31" s="43">
        <v>5.94</v>
      </c>
      <c r="H31" s="43">
        <v>7.65</v>
      </c>
      <c r="I31" s="43">
        <v>65.16</v>
      </c>
      <c r="J31" s="43">
        <v>351.9</v>
      </c>
      <c r="K31" s="44"/>
      <c r="L31" s="43">
        <v>7.08</v>
      </c>
    </row>
    <row r="32" spans="1:12" ht="15">
      <c r="A32" s="14"/>
      <c r="B32" s="15"/>
      <c r="C32" s="11"/>
      <c r="D32" s="6"/>
      <c r="E32" s="42" t="s">
        <v>49</v>
      </c>
      <c r="F32" s="43">
        <v>100</v>
      </c>
      <c r="G32" s="43">
        <v>1.3</v>
      </c>
      <c r="H32" s="43">
        <v>4.0999999999999996</v>
      </c>
      <c r="I32" s="43">
        <v>4.5999999999999996</v>
      </c>
      <c r="J32" s="43">
        <v>64</v>
      </c>
      <c r="K32" s="44">
        <v>19</v>
      </c>
      <c r="L32" s="43">
        <v>14.78</v>
      </c>
    </row>
    <row r="33" spans="1:12" ht="15">
      <c r="A33" s="16"/>
      <c r="B33" s="17"/>
      <c r="C33" s="8"/>
      <c r="D33" s="18" t="s">
        <v>33</v>
      </c>
      <c r="E33" s="9"/>
      <c r="F33" s="19">
        <f>SUM(F25:F32)</f>
        <v>690</v>
      </c>
      <c r="G33" s="19">
        <f t="shared" ref="G33" si="4">SUM(G25:G32)</f>
        <v>23.05</v>
      </c>
      <c r="H33" s="19">
        <f t="shared" ref="H33" si="5">SUM(H25:H32)</f>
        <v>33.28</v>
      </c>
      <c r="I33" s="19">
        <f t="shared" ref="I33" si="6">SUM(I25:I32)</f>
        <v>125.42999999999999</v>
      </c>
      <c r="J33" s="19">
        <f t="shared" ref="J33:L33" si="7">SUM(J25:J32)</f>
        <v>1008.1</v>
      </c>
      <c r="K33" s="25"/>
      <c r="L33" s="19">
        <f t="shared" si="7"/>
        <v>92.26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8">SUM(G34:G42)</f>
        <v>0</v>
      </c>
      <c r="H43" s="19">
        <f t="shared" ref="H43" si="9">SUM(H34:H42)</f>
        <v>0</v>
      </c>
      <c r="I43" s="19">
        <f t="shared" ref="I43" si="10">SUM(I34:I42)</f>
        <v>0</v>
      </c>
      <c r="J43" s="19">
        <f t="shared" ref="J43:L43" si="11">SUM(J34:J42)</f>
        <v>0</v>
      </c>
      <c r="K43" s="25"/>
      <c r="L43" s="19">
        <f t="shared" si="11"/>
        <v>0</v>
      </c>
    </row>
    <row r="44" spans="1:12" ht="15.75" customHeight="1">
      <c r="A44" s="33">
        <f>A25</f>
        <v>1</v>
      </c>
      <c r="B44" s="33">
        <f>B25</f>
        <v>2</v>
      </c>
      <c r="C44" s="51" t="s">
        <v>4</v>
      </c>
      <c r="D44" s="52"/>
      <c r="E44" s="31"/>
      <c r="F44" s="32">
        <f>F33+F43</f>
        <v>690</v>
      </c>
      <c r="G44" s="32">
        <f t="shared" ref="G44" si="12">G33+G43</f>
        <v>23.05</v>
      </c>
      <c r="H44" s="32">
        <f t="shared" ref="H44" si="13">H33+H43</f>
        <v>33.28</v>
      </c>
      <c r="I44" s="32">
        <f t="shared" ref="I44" si="14">I33+I43</f>
        <v>125.42999999999999</v>
      </c>
      <c r="J44" s="32">
        <f t="shared" ref="J44:L44" si="15">J33+J43</f>
        <v>1008.1</v>
      </c>
      <c r="K44" s="32"/>
      <c r="L44" s="32">
        <f t="shared" si="15"/>
        <v>92.26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51</v>
      </c>
      <c r="F45" s="40">
        <v>150</v>
      </c>
      <c r="G45" s="40">
        <v>32.5</v>
      </c>
      <c r="H45" s="40">
        <v>0.55000000000000004</v>
      </c>
      <c r="I45" s="40">
        <v>11.75</v>
      </c>
      <c r="J45" s="40">
        <v>150</v>
      </c>
      <c r="K45" s="41">
        <v>224</v>
      </c>
      <c r="L45" s="40">
        <v>48.23</v>
      </c>
    </row>
    <row r="46" spans="1:12" ht="15">
      <c r="A46" s="23"/>
      <c r="B46" s="15"/>
      <c r="C46" s="11"/>
      <c r="D46" s="6"/>
      <c r="E46" s="42" t="s">
        <v>40</v>
      </c>
      <c r="F46" s="43">
        <v>120</v>
      </c>
      <c r="G46" s="43">
        <v>11.9</v>
      </c>
      <c r="H46" s="43">
        <v>10.8</v>
      </c>
      <c r="I46" s="43">
        <v>12</v>
      </c>
      <c r="J46" s="43">
        <v>195.7</v>
      </c>
      <c r="K46" s="44">
        <v>451</v>
      </c>
      <c r="L46" s="43">
        <v>33.11</v>
      </c>
    </row>
    <row r="47" spans="1:12" ht="15">
      <c r="A47" s="23"/>
      <c r="B47" s="15"/>
      <c r="C47" s="11"/>
      <c r="D47" s="7" t="s">
        <v>22</v>
      </c>
      <c r="E47" s="42" t="s">
        <v>52</v>
      </c>
      <c r="F47" s="43">
        <v>200</v>
      </c>
      <c r="G47" s="43">
        <v>0.6</v>
      </c>
      <c r="H47" s="43" t="s">
        <v>76</v>
      </c>
      <c r="I47" s="43">
        <v>31.4</v>
      </c>
      <c r="J47" s="43">
        <v>124</v>
      </c>
      <c r="K47" s="44">
        <v>639</v>
      </c>
      <c r="L47" s="43">
        <v>12.53</v>
      </c>
    </row>
    <row r="48" spans="1:12" ht="15">
      <c r="A48" s="23"/>
      <c r="B48" s="15"/>
      <c r="C48" s="11"/>
      <c r="D48" s="7" t="s">
        <v>23</v>
      </c>
      <c r="E48" s="42" t="s">
        <v>42</v>
      </c>
      <c r="F48" s="43">
        <v>40</v>
      </c>
      <c r="G48" s="43">
        <v>0.79</v>
      </c>
      <c r="H48" s="43">
        <v>0.79</v>
      </c>
      <c r="I48" s="43">
        <v>0.3</v>
      </c>
      <c r="J48" s="43">
        <v>223</v>
      </c>
      <c r="K48" s="44"/>
      <c r="L48" s="43">
        <v>4.42</v>
      </c>
    </row>
    <row r="49" spans="1:12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 t="s">
        <v>23</v>
      </c>
      <c r="E50" s="42" t="s">
        <v>43</v>
      </c>
      <c r="F50" s="43">
        <v>35</v>
      </c>
      <c r="G50" s="43">
        <v>4.5999999999999996</v>
      </c>
      <c r="H50" s="43">
        <v>6.6</v>
      </c>
      <c r="I50" s="43">
        <v>28.2</v>
      </c>
      <c r="J50" s="43">
        <v>106</v>
      </c>
      <c r="K50" s="44"/>
      <c r="L50" s="43">
        <v>4.37</v>
      </c>
    </row>
    <row r="51" spans="1:12" ht="15">
      <c r="A51" s="23"/>
      <c r="B51" s="15"/>
      <c r="C51" s="11"/>
      <c r="D51" s="6"/>
      <c r="E51" s="42" t="s">
        <v>53</v>
      </c>
      <c r="F51" s="43">
        <v>100</v>
      </c>
      <c r="G51" s="43">
        <v>1</v>
      </c>
      <c r="H51" s="43">
        <v>4</v>
      </c>
      <c r="I51" s="43">
        <v>2.2000000000000002</v>
      </c>
      <c r="J51" s="43">
        <v>50</v>
      </c>
      <c r="K51" s="44">
        <v>16</v>
      </c>
      <c r="L51" s="43">
        <v>13.67</v>
      </c>
    </row>
    <row r="52" spans="1:12" ht="15">
      <c r="A52" s="23"/>
      <c r="B52" s="15"/>
      <c r="C52" s="11"/>
      <c r="D52" s="6"/>
      <c r="E52" s="42" t="s">
        <v>54</v>
      </c>
      <c r="F52" s="43">
        <v>20</v>
      </c>
      <c r="G52" s="43">
        <v>5.2</v>
      </c>
      <c r="H52" s="43">
        <v>11.2</v>
      </c>
      <c r="I52" s="43">
        <v>7.59</v>
      </c>
      <c r="J52" s="43">
        <v>368.8</v>
      </c>
      <c r="K52" s="44">
        <v>37</v>
      </c>
      <c r="L52" s="43">
        <v>18.43</v>
      </c>
    </row>
    <row r="53" spans="1:12" ht="1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4"/>
      <c r="B54" s="17"/>
      <c r="C54" s="8"/>
      <c r="D54" s="18" t="s">
        <v>33</v>
      </c>
      <c r="E54" s="9"/>
      <c r="F54" s="19">
        <f>SUM(F45:F53)</f>
        <v>665</v>
      </c>
      <c r="G54" s="19">
        <f t="shared" ref="G54" si="16">SUM(G45:G53)</f>
        <v>56.59</v>
      </c>
      <c r="H54" s="19">
        <f t="shared" ref="H54" si="17">SUM(H45:H53)</f>
        <v>33.94</v>
      </c>
      <c r="I54" s="19">
        <f t="shared" ref="I54" si="18">SUM(I45:I53)</f>
        <v>93.44</v>
      </c>
      <c r="J54" s="19">
        <f t="shared" ref="J54:L54" si="19">SUM(J45:J53)</f>
        <v>1217.5</v>
      </c>
      <c r="K54" s="25"/>
      <c r="L54" s="19">
        <f t="shared" si="19"/>
        <v>134.76000000000002</v>
      </c>
    </row>
    <row r="55" spans="1:12" ht="15">
      <c r="A55" s="26">
        <f>A45</f>
        <v>1</v>
      </c>
      <c r="B55" s="13">
        <f>B45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20">SUM(G55:G63)</f>
        <v>0</v>
      </c>
      <c r="H64" s="19">
        <f t="shared" ref="H64" si="21">SUM(H55:H63)</f>
        <v>0</v>
      </c>
      <c r="I64" s="19">
        <f t="shared" ref="I64" si="22">SUM(I55:I63)</f>
        <v>0</v>
      </c>
      <c r="J64" s="19">
        <f t="shared" ref="J64:L64" si="23">SUM(J55:J63)</f>
        <v>0</v>
      </c>
      <c r="K64" s="25"/>
      <c r="L64" s="19">
        <f t="shared" si="23"/>
        <v>0</v>
      </c>
    </row>
    <row r="65" spans="1:12" ht="15.75" customHeight="1">
      <c r="A65" s="29">
        <f>A45</f>
        <v>1</v>
      </c>
      <c r="B65" s="30">
        <f>B45</f>
        <v>3</v>
      </c>
      <c r="C65" s="51" t="s">
        <v>4</v>
      </c>
      <c r="D65" s="52"/>
      <c r="E65" s="31"/>
      <c r="F65" s="32">
        <f>F54+F64</f>
        <v>665</v>
      </c>
      <c r="G65" s="32">
        <f t="shared" ref="G65" si="24">G54+G64</f>
        <v>56.59</v>
      </c>
      <c r="H65" s="32">
        <f t="shared" ref="H65" si="25">H54+H64</f>
        <v>33.94</v>
      </c>
      <c r="I65" s="32">
        <f t="shared" ref="I65" si="26">I54+I64</f>
        <v>93.44</v>
      </c>
      <c r="J65" s="32">
        <f t="shared" ref="J65:L65" si="27">J54+J64</f>
        <v>1217.5</v>
      </c>
      <c r="K65" s="32"/>
      <c r="L65" s="32">
        <f t="shared" si="27"/>
        <v>134.76000000000002</v>
      </c>
    </row>
    <row r="66" spans="1:12" ht="15">
      <c r="A66" s="20">
        <v>1</v>
      </c>
      <c r="B66" s="21">
        <v>4</v>
      </c>
      <c r="C66" s="22" t="s">
        <v>20</v>
      </c>
      <c r="D66" s="5" t="s">
        <v>21</v>
      </c>
      <c r="E66" s="39" t="s">
        <v>55</v>
      </c>
      <c r="F66" s="40">
        <v>150</v>
      </c>
      <c r="G66" s="40">
        <v>3.4</v>
      </c>
      <c r="H66" s="40">
        <v>6.1</v>
      </c>
      <c r="I66" s="40">
        <v>22.8</v>
      </c>
      <c r="J66" s="40">
        <v>163</v>
      </c>
      <c r="K66" s="41">
        <v>332</v>
      </c>
      <c r="L66" s="40">
        <v>9.68</v>
      </c>
    </row>
    <row r="67" spans="1:12" ht="15">
      <c r="A67" s="23"/>
      <c r="B67" s="15"/>
      <c r="C67" s="11"/>
      <c r="D67" s="6"/>
      <c r="E67" s="42" t="s">
        <v>56</v>
      </c>
      <c r="F67" s="43">
        <v>120</v>
      </c>
      <c r="G67" s="43">
        <v>193.1</v>
      </c>
      <c r="H67" s="43">
        <v>10.9</v>
      </c>
      <c r="I67" s="43">
        <v>3.38</v>
      </c>
      <c r="J67" s="43">
        <v>190.5</v>
      </c>
      <c r="K67" s="44">
        <v>487</v>
      </c>
      <c r="L67" s="43">
        <v>32.619999999999997</v>
      </c>
    </row>
    <row r="68" spans="1:12" ht="15">
      <c r="A68" s="23"/>
      <c r="B68" s="15"/>
      <c r="C68" s="11"/>
      <c r="D68" s="7" t="s">
        <v>22</v>
      </c>
      <c r="E68" s="42" t="s">
        <v>57</v>
      </c>
      <c r="F68" s="43">
        <v>200</v>
      </c>
      <c r="G68" s="43" t="s">
        <v>76</v>
      </c>
      <c r="H68" s="43" t="s">
        <v>76</v>
      </c>
      <c r="I68" s="43">
        <v>6</v>
      </c>
      <c r="J68" s="43">
        <v>4</v>
      </c>
      <c r="K68" s="44"/>
      <c r="L68" s="43">
        <v>12.99</v>
      </c>
    </row>
    <row r="69" spans="1:12" ht="15">
      <c r="A69" s="23"/>
      <c r="B69" s="15"/>
      <c r="C69" s="11"/>
      <c r="D69" s="7" t="s">
        <v>23</v>
      </c>
      <c r="E69" s="42" t="s">
        <v>42</v>
      </c>
      <c r="F69" s="43">
        <v>40</v>
      </c>
      <c r="G69" s="43">
        <v>0.79</v>
      </c>
      <c r="H69" s="43">
        <v>0.79</v>
      </c>
      <c r="I69" s="43">
        <v>0.3</v>
      </c>
      <c r="J69" s="43">
        <v>223</v>
      </c>
      <c r="K69" s="44"/>
      <c r="L69" s="43">
        <v>4.42</v>
      </c>
    </row>
    <row r="70" spans="1:12" ht="1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23</v>
      </c>
      <c r="E71" s="42" t="s">
        <v>58</v>
      </c>
      <c r="F71" s="43">
        <v>35</v>
      </c>
      <c r="G71" s="43">
        <v>4.5999999999999996</v>
      </c>
      <c r="H71" s="43">
        <v>6.6</v>
      </c>
      <c r="I71" s="43">
        <v>28.2</v>
      </c>
      <c r="J71" s="43">
        <v>106</v>
      </c>
      <c r="K71" s="44"/>
      <c r="L71" s="43">
        <v>4.37</v>
      </c>
    </row>
    <row r="72" spans="1:12" ht="15">
      <c r="A72" s="23"/>
      <c r="B72" s="15"/>
      <c r="C72" s="11"/>
      <c r="D72" s="6"/>
      <c r="E72" s="42" t="s">
        <v>59</v>
      </c>
      <c r="F72" s="43">
        <v>45</v>
      </c>
      <c r="G72" s="43">
        <v>5.94</v>
      </c>
      <c r="H72" s="43">
        <v>7.65</v>
      </c>
      <c r="I72" s="43">
        <v>65.16</v>
      </c>
      <c r="J72" s="43">
        <v>351.9</v>
      </c>
      <c r="K72" s="44"/>
      <c r="L72" s="43">
        <v>7.08</v>
      </c>
    </row>
    <row r="73" spans="1:12" ht="15">
      <c r="A73" s="24"/>
      <c r="B73" s="17"/>
      <c r="C73" s="8"/>
      <c r="D73" s="18" t="s">
        <v>33</v>
      </c>
      <c r="E73" s="9"/>
      <c r="F73" s="19">
        <f>SUM(F66:F72)</f>
        <v>590</v>
      </c>
      <c r="G73" s="19">
        <f>SUM(G66:G72)</f>
        <v>207.82999999999998</v>
      </c>
      <c r="H73" s="19">
        <f>SUM(H66:H72)</f>
        <v>32.04</v>
      </c>
      <c r="I73" s="19">
        <f>SUM(I66:I72)</f>
        <v>125.83999999999999</v>
      </c>
      <c r="J73" s="19">
        <f>SUM(J66:J72)</f>
        <v>1038.4000000000001</v>
      </c>
      <c r="K73" s="25"/>
      <c r="L73" s="19">
        <f>SUM(L66:L72)</f>
        <v>71.16</v>
      </c>
    </row>
    <row r="74" spans="1:12" ht="1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30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7" t="s">
        <v>32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 t="shared" ref="G83" si="28">SUM(G74:G82)</f>
        <v>0</v>
      </c>
      <c r="H83" s="19">
        <f t="shared" ref="H83" si="29">SUM(H74:H82)</f>
        <v>0</v>
      </c>
      <c r="I83" s="19">
        <f t="shared" ref="I83" si="30">SUM(I74:I82)</f>
        <v>0</v>
      </c>
      <c r="J83" s="19">
        <f t="shared" ref="J83:L83" si="31">SUM(J74:J82)</f>
        <v>0</v>
      </c>
      <c r="K83" s="25"/>
      <c r="L83" s="19">
        <f t="shared" si="31"/>
        <v>0</v>
      </c>
    </row>
    <row r="84" spans="1:12" ht="15.75" customHeight="1">
      <c r="A84" s="29">
        <f>A66</f>
        <v>1</v>
      </c>
      <c r="B84" s="30">
        <f>B66</f>
        <v>4</v>
      </c>
      <c r="C84" s="51" t="s">
        <v>4</v>
      </c>
      <c r="D84" s="52"/>
      <c r="E84" s="31"/>
      <c r="F84" s="32">
        <f>F73+F83</f>
        <v>590</v>
      </c>
      <c r="G84" s="32">
        <f t="shared" ref="G84" si="32">G73+G83</f>
        <v>207.82999999999998</v>
      </c>
      <c r="H84" s="32">
        <f t="shared" ref="H84" si="33">H73+H83</f>
        <v>32.04</v>
      </c>
      <c r="I84" s="32">
        <f t="shared" ref="I84" si="34">I73+I83</f>
        <v>125.83999999999999</v>
      </c>
      <c r="J84" s="32">
        <f t="shared" ref="J84:L84" si="35">J73+J83</f>
        <v>1038.4000000000001</v>
      </c>
      <c r="K84" s="32"/>
      <c r="L84" s="32">
        <f t="shared" si="35"/>
        <v>71.16</v>
      </c>
    </row>
    <row r="85" spans="1:12" ht="15">
      <c r="A85" s="20">
        <v>1</v>
      </c>
      <c r="B85" s="21">
        <v>5</v>
      </c>
      <c r="C85" s="22" t="s">
        <v>20</v>
      </c>
      <c r="D85" s="5" t="s">
        <v>21</v>
      </c>
      <c r="E85" s="39" t="s">
        <v>60</v>
      </c>
      <c r="F85" s="40">
        <v>200</v>
      </c>
      <c r="G85" s="40">
        <v>20.92</v>
      </c>
      <c r="H85" s="40">
        <v>22.08</v>
      </c>
      <c r="I85" s="40">
        <v>18.260000000000002</v>
      </c>
      <c r="J85" s="40">
        <v>377</v>
      </c>
      <c r="K85" s="41">
        <v>436</v>
      </c>
      <c r="L85" s="40">
        <v>55.01</v>
      </c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22</v>
      </c>
      <c r="E87" s="42" t="s">
        <v>61</v>
      </c>
      <c r="F87" s="43">
        <v>200</v>
      </c>
      <c r="G87" s="43">
        <v>1.6</v>
      </c>
      <c r="H87" s="43">
        <v>1.6</v>
      </c>
      <c r="I87" s="43">
        <v>17.3</v>
      </c>
      <c r="J87" s="43">
        <v>87</v>
      </c>
      <c r="K87" s="44">
        <v>685</v>
      </c>
      <c r="L87" s="43">
        <v>8.06</v>
      </c>
    </row>
    <row r="88" spans="1:12" ht="15">
      <c r="A88" s="23"/>
      <c r="B88" s="15"/>
      <c r="C88" s="11"/>
      <c r="D88" s="7" t="s">
        <v>23</v>
      </c>
      <c r="E88" s="42" t="s">
        <v>42</v>
      </c>
      <c r="F88" s="43">
        <v>40</v>
      </c>
      <c r="G88" s="43">
        <v>0.79</v>
      </c>
      <c r="H88" s="43">
        <v>0.79</v>
      </c>
      <c r="I88" s="43">
        <v>0.3</v>
      </c>
      <c r="J88" s="43">
        <v>223</v>
      </c>
      <c r="K88" s="44"/>
      <c r="L88" s="43">
        <v>4.42</v>
      </c>
    </row>
    <row r="89" spans="1:12" ht="15">
      <c r="A89" s="23"/>
      <c r="B89" s="15"/>
      <c r="C89" s="11"/>
      <c r="D89" s="7" t="s">
        <v>24</v>
      </c>
      <c r="E89" s="42" t="s">
        <v>77</v>
      </c>
      <c r="F89" s="43">
        <v>100</v>
      </c>
      <c r="G89" s="43">
        <v>0.3</v>
      </c>
      <c r="H89" s="43">
        <v>0</v>
      </c>
      <c r="I89" s="43">
        <v>8.6</v>
      </c>
      <c r="J89" s="43">
        <v>40</v>
      </c>
      <c r="K89" s="44"/>
      <c r="L89" s="43">
        <v>30</v>
      </c>
    </row>
    <row r="90" spans="1:12" ht="15">
      <c r="A90" s="23"/>
      <c r="B90" s="15"/>
      <c r="C90" s="11"/>
      <c r="D90" s="7" t="s">
        <v>23</v>
      </c>
      <c r="E90" s="42" t="s">
        <v>43</v>
      </c>
      <c r="F90" s="43">
        <v>35</v>
      </c>
      <c r="G90" s="43">
        <v>4.5999999999999996</v>
      </c>
      <c r="H90" s="43">
        <v>6.6</v>
      </c>
      <c r="I90" s="43">
        <v>28.2</v>
      </c>
      <c r="J90" s="43">
        <v>106</v>
      </c>
      <c r="K90" s="44"/>
      <c r="L90" s="43">
        <v>4.37</v>
      </c>
    </row>
    <row r="91" spans="1:12" ht="15">
      <c r="A91" s="23"/>
      <c r="B91" s="15"/>
      <c r="C91" s="11"/>
      <c r="D91" s="7"/>
      <c r="E91" s="42" t="s">
        <v>62</v>
      </c>
      <c r="F91" s="43">
        <v>100</v>
      </c>
      <c r="G91" s="43">
        <v>1.4</v>
      </c>
      <c r="H91" s="43">
        <v>5.0999999999999996</v>
      </c>
      <c r="I91" s="43">
        <v>8.9</v>
      </c>
      <c r="J91" s="43">
        <v>88</v>
      </c>
      <c r="K91" s="44">
        <v>43</v>
      </c>
      <c r="L91" s="43">
        <v>11.49</v>
      </c>
    </row>
    <row r="92" spans="1:12" ht="15">
      <c r="A92" s="23"/>
      <c r="B92" s="15"/>
      <c r="C92" s="11"/>
      <c r="D92" s="6"/>
      <c r="E92" s="42" t="s">
        <v>63</v>
      </c>
      <c r="F92" s="43">
        <v>100</v>
      </c>
      <c r="G92" s="43">
        <v>7.5</v>
      </c>
      <c r="H92" s="43">
        <v>13.2</v>
      </c>
      <c r="I92" s="43">
        <v>60.9</v>
      </c>
      <c r="J92" s="43">
        <v>394</v>
      </c>
      <c r="K92" s="44">
        <v>769</v>
      </c>
      <c r="L92" s="43">
        <v>10.29</v>
      </c>
    </row>
    <row r="93" spans="1:12" ht="15">
      <c r="A93" s="24"/>
      <c r="B93" s="17"/>
      <c r="C93" s="8"/>
      <c r="D93" s="18" t="s">
        <v>33</v>
      </c>
      <c r="E93" s="9"/>
      <c r="F93" s="19">
        <f>SUM(F85:F92)</f>
        <v>775</v>
      </c>
      <c r="G93" s="19">
        <f t="shared" ref="G93" si="36">SUM(G85:G92)</f>
        <v>37.11</v>
      </c>
      <c r="H93" s="19">
        <f t="shared" ref="H93" si="37">SUM(H85:H92)</f>
        <v>49.370000000000005</v>
      </c>
      <c r="I93" s="19">
        <f t="shared" ref="I93" si="38">SUM(I85:I92)</f>
        <v>142.46</v>
      </c>
      <c r="J93" s="19">
        <f t="shared" ref="J93:L93" si="39">SUM(J85:J92)</f>
        <v>1315</v>
      </c>
      <c r="K93" s="25"/>
      <c r="L93" s="19">
        <f t="shared" si="39"/>
        <v>123.63999999999999</v>
      </c>
    </row>
    <row r="94" spans="1:12" ht="15">
      <c r="A94" s="26">
        <f>A85</f>
        <v>1</v>
      </c>
      <c r="B94" s="13">
        <f>B85</f>
        <v>5</v>
      </c>
      <c r="C94" s="10" t="s">
        <v>25</v>
      </c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27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28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29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30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7" t="s">
        <v>31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7" t="s">
        <v>32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7"/>
      <c r="C103" s="8"/>
      <c r="D103" s="18" t="s">
        <v>33</v>
      </c>
      <c r="E103" s="9"/>
      <c r="F103" s="19">
        <f>SUM(F94:F102)</f>
        <v>0</v>
      </c>
      <c r="G103" s="19">
        <f t="shared" ref="G103" si="40">SUM(G94:G102)</f>
        <v>0</v>
      </c>
      <c r="H103" s="19">
        <f t="shared" ref="H103" si="41">SUM(H94:H102)</f>
        <v>0</v>
      </c>
      <c r="I103" s="19">
        <f t="shared" ref="I103" si="42">SUM(I94:I102)</f>
        <v>0</v>
      </c>
      <c r="J103" s="19">
        <f t="shared" ref="J103:L103" si="43">SUM(J94:J102)</f>
        <v>0</v>
      </c>
      <c r="K103" s="25"/>
      <c r="L103" s="19">
        <f t="shared" si="43"/>
        <v>0</v>
      </c>
    </row>
    <row r="104" spans="1:12" ht="15.75" customHeight="1">
      <c r="A104" s="29">
        <f>A85</f>
        <v>1</v>
      </c>
      <c r="B104" s="30">
        <f>B85</f>
        <v>5</v>
      </c>
      <c r="C104" s="51" t="s">
        <v>4</v>
      </c>
      <c r="D104" s="52"/>
      <c r="E104" s="31"/>
      <c r="F104" s="32">
        <f>F93+F103</f>
        <v>775</v>
      </c>
      <c r="G104" s="32">
        <f t="shared" ref="G104" si="44">G93+G103</f>
        <v>37.11</v>
      </c>
      <c r="H104" s="32">
        <f t="shared" ref="H104" si="45">H93+H103</f>
        <v>49.370000000000005</v>
      </c>
      <c r="I104" s="32">
        <f t="shared" ref="I104" si="46">I93+I103</f>
        <v>142.46</v>
      </c>
      <c r="J104" s="32">
        <f t="shared" ref="J104:L104" si="47">J93+J103</f>
        <v>1315</v>
      </c>
      <c r="K104" s="32"/>
      <c r="L104" s="32">
        <f t="shared" si="47"/>
        <v>123.63999999999999</v>
      </c>
    </row>
    <row r="105" spans="1:12" ht="15">
      <c r="A105" s="20">
        <v>2</v>
      </c>
      <c r="B105" s="21">
        <v>1</v>
      </c>
      <c r="C105" s="22" t="s">
        <v>20</v>
      </c>
      <c r="D105" s="5" t="s">
        <v>21</v>
      </c>
      <c r="E105" s="39" t="s">
        <v>64</v>
      </c>
      <c r="F105" s="40">
        <v>150</v>
      </c>
      <c r="G105" s="40">
        <v>3.6</v>
      </c>
      <c r="H105" s="40">
        <v>4.8499999999999996</v>
      </c>
      <c r="I105" s="40">
        <v>36.700000000000003</v>
      </c>
      <c r="J105" s="40">
        <v>220.1</v>
      </c>
      <c r="K105" s="41">
        <v>297</v>
      </c>
      <c r="L105" s="40">
        <v>12.91</v>
      </c>
    </row>
    <row r="106" spans="1:12" ht="15">
      <c r="A106" s="23"/>
      <c r="B106" s="15"/>
      <c r="C106" s="11"/>
      <c r="D106" s="6"/>
      <c r="E106" s="42" t="s">
        <v>65</v>
      </c>
      <c r="F106" s="43">
        <v>120</v>
      </c>
      <c r="G106" s="43">
        <v>12.5</v>
      </c>
      <c r="H106" s="43">
        <v>6</v>
      </c>
      <c r="I106" s="43">
        <v>3.8</v>
      </c>
      <c r="J106" s="43">
        <v>128</v>
      </c>
      <c r="K106" s="44">
        <v>437</v>
      </c>
      <c r="L106" s="43">
        <v>46.18</v>
      </c>
    </row>
    <row r="107" spans="1:12" ht="15">
      <c r="A107" s="23"/>
      <c r="B107" s="15"/>
      <c r="C107" s="11"/>
      <c r="D107" s="7" t="s">
        <v>22</v>
      </c>
      <c r="E107" s="42" t="s">
        <v>48</v>
      </c>
      <c r="F107" s="43">
        <v>200</v>
      </c>
      <c r="G107" s="43">
        <v>0</v>
      </c>
      <c r="H107" s="43" t="s">
        <v>76</v>
      </c>
      <c r="I107" s="43">
        <v>8</v>
      </c>
      <c r="J107" s="43">
        <v>6</v>
      </c>
      <c r="K107" s="44"/>
      <c r="L107" s="43">
        <v>12.5</v>
      </c>
    </row>
    <row r="108" spans="1:12" ht="15">
      <c r="A108" s="23"/>
      <c r="B108" s="15"/>
      <c r="C108" s="11"/>
      <c r="D108" s="7" t="s">
        <v>23</v>
      </c>
      <c r="E108" s="42" t="s">
        <v>42</v>
      </c>
      <c r="F108" s="43">
        <v>40</v>
      </c>
      <c r="G108" s="43">
        <v>0.79</v>
      </c>
      <c r="H108" s="43">
        <v>0.79</v>
      </c>
      <c r="I108" s="43">
        <v>0.3</v>
      </c>
      <c r="J108" s="43">
        <v>223</v>
      </c>
      <c r="K108" s="44"/>
      <c r="L108" s="43">
        <v>4.42</v>
      </c>
    </row>
    <row r="109" spans="1:12" ht="1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23</v>
      </c>
      <c r="E110" s="42" t="s">
        <v>43</v>
      </c>
      <c r="F110" s="43">
        <v>35</v>
      </c>
      <c r="G110" s="43">
        <v>4.5999999999999996</v>
      </c>
      <c r="H110" s="43">
        <v>6.6</v>
      </c>
      <c r="I110" s="43">
        <v>28.2</v>
      </c>
      <c r="J110" s="43">
        <v>106</v>
      </c>
      <c r="K110" s="44"/>
      <c r="L110" s="43">
        <v>4.37</v>
      </c>
    </row>
    <row r="111" spans="1:12" ht="15">
      <c r="A111" s="23"/>
      <c r="B111" s="15"/>
      <c r="C111" s="11"/>
      <c r="D111" s="6"/>
      <c r="E111" s="42" t="s">
        <v>50</v>
      </c>
      <c r="F111" s="43">
        <v>45</v>
      </c>
      <c r="G111" s="43">
        <v>5.94</v>
      </c>
      <c r="H111" s="43">
        <v>7.65</v>
      </c>
      <c r="I111" s="43">
        <v>65.16</v>
      </c>
      <c r="J111" s="43">
        <v>351.9</v>
      </c>
      <c r="K111" s="44"/>
      <c r="L111" s="43">
        <v>7.08</v>
      </c>
    </row>
    <row r="112" spans="1:12" ht="15">
      <c r="A112" s="24"/>
      <c r="B112" s="17"/>
      <c r="C112" s="8"/>
      <c r="D112" s="18" t="s">
        <v>33</v>
      </c>
      <c r="E112" s="9"/>
      <c r="F112" s="19">
        <f>SUM(F105:F111)</f>
        <v>590</v>
      </c>
      <c r="G112" s="19">
        <f t="shared" ref="G112:J112" si="48">SUM(G105:G111)</f>
        <v>27.430000000000003</v>
      </c>
      <c r="H112" s="19">
        <f t="shared" si="48"/>
        <v>25.89</v>
      </c>
      <c r="I112" s="19">
        <f t="shared" si="48"/>
        <v>142.16</v>
      </c>
      <c r="J112" s="19">
        <f t="shared" si="48"/>
        <v>1035</v>
      </c>
      <c r="K112" s="25"/>
      <c r="L112" s="19">
        <f t="shared" ref="L112" si="49">SUM(L105:L111)</f>
        <v>87.460000000000008</v>
      </c>
    </row>
    <row r="113" spans="1:12" ht="1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32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0</v>
      </c>
      <c r="G122" s="19">
        <f t="shared" ref="G122:J122" si="50">SUM(G113:G121)</f>
        <v>0</v>
      </c>
      <c r="H122" s="19">
        <f t="shared" si="50"/>
        <v>0</v>
      </c>
      <c r="I122" s="19">
        <f t="shared" si="50"/>
        <v>0</v>
      </c>
      <c r="J122" s="19">
        <f t="shared" si="50"/>
        <v>0</v>
      </c>
      <c r="K122" s="25"/>
      <c r="L122" s="19">
        <f t="shared" ref="L122" si="51">SUM(L113:L121)</f>
        <v>0</v>
      </c>
    </row>
    <row r="123" spans="1:12" ht="15">
      <c r="A123" s="29">
        <f>A105</f>
        <v>2</v>
      </c>
      <c r="B123" s="30">
        <f>B105</f>
        <v>1</v>
      </c>
      <c r="C123" s="51" t="s">
        <v>4</v>
      </c>
      <c r="D123" s="52"/>
      <c r="E123" s="31"/>
      <c r="F123" s="32">
        <f>F112+F122</f>
        <v>590</v>
      </c>
      <c r="G123" s="32">
        <f t="shared" ref="G123" si="52">G112+G122</f>
        <v>27.430000000000003</v>
      </c>
      <c r="H123" s="32">
        <f t="shared" ref="H123" si="53">H112+H122</f>
        <v>25.89</v>
      </c>
      <c r="I123" s="32">
        <f t="shared" ref="I123" si="54">I112+I122</f>
        <v>142.16</v>
      </c>
      <c r="J123" s="32">
        <f t="shared" ref="J123:L123" si="55">J112+J122</f>
        <v>1035</v>
      </c>
      <c r="K123" s="32"/>
      <c r="L123" s="32">
        <f t="shared" si="55"/>
        <v>87.460000000000008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39" t="s">
        <v>66</v>
      </c>
      <c r="F124" s="40">
        <v>150</v>
      </c>
      <c r="G124" s="40">
        <v>3.4</v>
      </c>
      <c r="H124" s="40">
        <v>8.73</v>
      </c>
      <c r="I124" s="40">
        <v>22.8</v>
      </c>
      <c r="J124" s="40">
        <v>163</v>
      </c>
      <c r="K124" s="41">
        <v>297</v>
      </c>
      <c r="L124" s="40">
        <v>11.07</v>
      </c>
    </row>
    <row r="125" spans="1:12" ht="15">
      <c r="A125" s="14"/>
      <c r="B125" s="15"/>
      <c r="C125" s="11"/>
      <c r="D125" s="6"/>
      <c r="E125" s="42" t="s">
        <v>67</v>
      </c>
      <c r="F125" s="43">
        <v>120</v>
      </c>
      <c r="G125" s="43">
        <v>193</v>
      </c>
      <c r="H125" s="43">
        <v>10.9</v>
      </c>
      <c r="I125" s="43">
        <v>3.38</v>
      </c>
      <c r="J125" s="43">
        <v>190.5</v>
      </c>
      <c r="K125" s="44">
        <v>487</v>
      </c>
      <c r="L125" s="43">
        <v>32.619999999999997</v>
      </c>
    </row>
    <row r="126" spans="1:12" ht="15">
      <c r="A126" s="14"/>
      <c r="B126" s="15"/>
      <c r="C126" s="11"/>
      <c r="D126" s="7" t="s">
        <v>22</v>
      </c>
      <c r="E126" s="42" t="s">
        <v>57</v>
      </c>
      <c r="F126" s="43">
        <v>20</v>
      </c>
      <c r="G126" s="43" t="s">
        <v>76</v>
      </c>
      <c r="H126" s="43" t="s">
        <v>76</v>
      </c>
      <c r="I126" s="43">
        <v>6</v>
      </c>
      <c r="J126" s="43">
        <v>4</v>
      </c>
      <c r="K126" s="44"/>
      <c r="L126" s="43">
        <v>12.99</v>
      </c>
    </row>
    <row r="127" spans="1:12" ht="15">
      <c r="A127" s="14"/>
      <c r="B127" s="15"/>
      <c r="C127" s="11"/>
      <c r="D127" s="7" t="s">
        <v>23</v>
      </c>
      <c r="E127" s="42" t="s">
        <v>42</v>
      </c>
      <c r="F127" s="43">
        <v>40</v>
      </c>
      <c r="G127" s="43">
        <v>0.79</v>
      </c>
      <c r="H127" s="43">
        <v>0.79</v>
      </c>
      <c r="I127" s="43">
        <v>0.3</v>
      </c>
      <c r="J127" s="43">
        <v>223</v>
      </c>
      <c r="K127" s="44"/>
      <c r="L127" s="43">
        <v>4.42</v>
      </c>
    </row>
    <row r="128" spans="1:12" ht="15">
      <c r="A128" s="14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23</v>
      </c>
      <c r="E129" s="42" t="s">
        <v>43</v>
      </c>
      <c r="F129" s="43">
        <v>35</v>
      </c>
      <c r="G129" s="43">
        <v>4.5999999999999996</v>
      </c>
      <c r="H129" s="43">
        <v>6.6</v>
      </c>
      <c r="I129" s="43">
        <v>28.2</v>
      </c>
      <c r="J129" s="43">
        <v>106</v>
      </c>
      <c r="K129" s="44"/>
      <c r="L129" s="43">
        <v>4.47</v>
      </c>
    </row>
    <row r="130" spans="1:12" ht="15">
      <c r="A130" s="14"/>
      <c r="B130" s="15"/>
      <c r="C130" s="11"/>
      <c r="D130" s="6"/>
      <c r="E130" s="42" t="s">
        <v>68</v>
      </c>
      <c r="F130" s="43">
        <v>100</v>
      </c>
      <c r="G130" s="43">
        <v>1</v>
      </c>
      <c r="H130" s="43">
        <v>4.5</v>
      </c>
      <c r="I130" s="43" t="s">
        <v>76</v>
      </c>
      <c r="J130" s="43">
        <v>48</v>
      </c>
      <c r="K130" s="44">
        <v>63</v>
      </c>
      <c r="L130" s="43">
        <v>6.43</v>
      </c>
    </row>
    <row r="131" spans="1:12" ht="15">
      <c r="A131" s="16"/>
      <c r="B131" s="17"/>
      <c r="C131" s="8"/>
      <c r="D131" s="18" t="s">
        <v>33</v>
      </c>
      <c r="E131" s="9"/>
      <c r="F131" s="19">
        <f>SUM(F124:F130)</f>
        <v>465</v>
      </c>
      <c r="G131" s="19">
        <f t="shared" ref="G131:J131" si="56">SUM(G124:G130)</f>
        <v>202.79</v>
      </c>
      <c r="H131" s="19">
        <f t="shared" si="56"/>
        <v>31.520000000000003</v>
      </c>
      <c r="I131" s="19">
        <f t="shared" si="56"/>
        <v>60.679999999999993</v>
      </c>
      <c r="J131" s="19">
        <f t="shared" si="56"/>
        <v>734.5</v>
      </c>
      <c r="K131" s="25"/>
      <c r="L131" s="19">
        <f t="shared" ref="L131" si="57">SUM(L124:L130)</f>
        <v>72</v>
      </c>
    </row>
    <row r="132" spans="1:12" ht="15">
      <c r="A132" s="13">
        <f>A124</f>
        <v>2</v>
      </c>
      <c r="B132" s="13">
        <f>B124</f>
        <v>2</v>
      </c>
      <c r="C132" s="10" t="s">
        <v>25</v>
      </c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30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31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32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6"/>
      <c r="B141" s="17"/>
      <c r="C141" s="8"/>
      <c r="D141" s="18" t="s">
        <v>33</v>
      </c>
      <c r="E141" s="9"/>
      <c r="F141" s="19">
        <f>SUM(F132:F140)</f>
        <v>0</v>
      </c>
      <c r="G141" s="19">
        <f t="shared" ref="G141:J141" si="58">SUM(G132:G140)</f>
        <v>0</v>
      </c>
      <c r="H141" s="19">
        <f t="shared" si="58"/>
        <v>0</v>
      </c>
      <c r="I141" s="19">
        <f t="shared" si="58"/>
        <v>0</v>
      </c>
      <c r="J141" s="19">
        <f t="shared" si="58"/>
        <v>0</v>
      </c>
      <c r="K141" s="25"/>
      <c r="L141" s="19">
        <f t="shared" ref="L141" si="59">SUM(L132:L140)</f>
        <v>0</v>
      </c>
    </row>
    <row r="142" spans="1:12" ht="15">
      <c r="A142" s="33">
        <f>A124</f>
        <v>2</v>
      </c>
      <c r="B142" s="33">
        <f>B124</f>
        <v>2</v>
      </c>
      <c r="C142" s="51" t="s">
        <v>4</v>
      </c>
      <c r="D142" s="52"/>
      <c r="E142" s="31"/>
      <c r="F142" s="32">
        <f>F131+F141</f>
        <v>465</v>
      </c>
      <c r="G142" s="32">
        <f t="shared" ref="G142" si="60">G131+G141</f>
        <v>202.79</v>
      </c>
      <c r="H142" s="32">
        <f t="shared" ref="H142" si="61">H131+H141</f>
        <v>31.520000000000003</v>
      </c>
      <c r="I142" s="32">
        <f t="shared" ref="I142" si="62">I131+I141</f>
        <v>60.679999999999993</v>
      </c>
      <c r="J142" s="32">
        <f t="shared" ref="J142:L142" si="63">J131+J141</f>
        <v>734.5</v>
      </c>
      <c r="K142" s="32"/>
      <c r="L142" s="32">
        <f t="shared" si="63"/>
        <v>72</v>
      </c>
    </row>
    <row r="143" spans="1:12" ht="15">
      <c r="A143" s="20">
        <v>2</v>
      </c>
      <c r="B143" s="21">
        <v>3</v>
      </c>
      <c r="C143" s="22" t="s">
        <v>20</v>
      </c>
      <c r="D143" s="5" t="s">
        <v>21</v>
      </c>
      <c r="E143" s="39" t="s">
        <v>55</v>
      </c>
      <c r="F143" s="40">
        <v>150</v>
      </c>
      <c r="G143" s="40">
        <v>3.4</v>
      </c>
      <c r="H143" s="40">
        <v>6.1</v>
      </c>
      <c r="I143" s="40">
        <v>22.8</v>
      </c>
      <c r="J143" s="40">
        <v>163</v>
      </c>
      <c r="K143" s="41">
        <v>332</v>
      </c>
      <c r="L143" s="40">
        <v>9.68</v>
      </c>
    </row>
    <row r="144" spans="1:12" ht="15">
      <c r="A144" s="23"/>
      <c r="B144" s="15"/>
      <c r="C144" s="11"/>
      <c r="D144" s="6"/>
      <c r="E144" s="42" t="s">
        <v>69</v>
      </c>
      <c r="F144" s="43">
        <v>120</v>
      </c>
      <c r="G144" s="43">
        <v>9</v>
      </c>
      <c r="H144" s="43">
        <v>13</v>
      </c>
      <c r="I144" s="43">
        <v>9</v>
      </c>
      <c r="J144" s="43">
        <v>196</v>
      </c>
      <c r="K144" s="44">
        <v>464</v>
      </c>
      <c r="L144" s="43">
        <v>40.75</v>
      </c>
    </row>
    <row r="145" spans="1:12" ht="15">
      <c r="A145" s="23"/>
      <c r="B145" s="15"/>
      <c r="C145" s="11"/>
      <c r="D145" s="7" t="s">
        <v>22</v>
      </c>
      <c r="E145" s="42" t="s">
        <v>61</v>
      </c>
      <c r="F145" s="43">
        <v>200</v>
      </c>
      <c r="G145" s="43">
        <v>0.2</v>
      </c>
      <c r="H145" s="43" t="s">
        <v>76</v>
      </c>
      <c r="I145" s="43">
        <v>15</v>
      </c>
      <c r="J145" s="43">
        <v>58</v>
      </c>
      <c r="K145" s="44">
        <v>685</v>
      </c>
      <c r="L145" s="43">
        <v>8.06</v>
      </c>
    </row>
    <row r="146" spans="1:12" ht="15.75" customHeight="1">
      <c r="A146" s="23"/>
      <c r="B146" s="15"/>
      <c r="C146" s="11"/>
      <c r="D146" s="7" t="s">
        <v>23</v>
      </c>
      <c r="E146" s="42" t="s">
        <v>42</v>
      </c>
      <c r="F146" s="43">
        <v>40</v>
      </c>
      <c r="G146" s="43">
        <v>0.79</v>
      </c>
      <c r="H146" s="43">
        <v>0.79</v>
      </c>
      <c r="I146" s="43">
        <v>0.3</v>
      </c>
      <c r="J146" s="43">
        <v>223</v>
      </c>
      <c r="K146" s="44"/>
      <c r="L146" s="43">
        <v>4.42</v>
      </c>
    </row>
    <row r="147" spans="1:12" ht="15">
      <c r="A147" s="23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 t="s">
        <v>23</v>
      </c>
      <c r="E148" s="42" t="s">
        <v>43</v>
      </c>
      <c r="F148" s="43">
        <v>35</v>
      </c>
      <c r="G148" s="43">
        <v>4.5999999999999996</v>
      </c>
      <c r="H148" s="43">
        <v>6.6</v>
      </c>
      <c r="I148" s="43">
        <v>28.2</v>
      </c>
      <c r="J148" s="43">
        <v>106</v>
      </c>
      <c r="K148" s="44"/>
      <c r="L148" s="43">
        <v>4.37</v>
      </c>
    </row>
    <row r="149" spans="1:12" ht="15">
      <c r="A149" s="23"/>
      <c r="B149" s="15"/>
      <c r="C149" s="11"/>
      <c r="D149" s="6"/>
      <c r="E149" s="42" t="s">
        <v>70</v>
      </c>
      <c r="F149" s="43">
        <v>100</v>
      </c>
      <c r="G149" s="43">
        <v>1.26</v>
      </c>
      <c r="H149" s="43">
        <v>10.14</v>
      </c>
      <c r="I149" s="43">
        <v>8.32</v>
      </c>
      <c r="J149" s="43">
        <v>129.26</v>
      </c>
      <c r="K149" s="44">
        <v>71</v>
      </c>
      <c r="L149" s="43">
        <v>14.51</v>
      </c>
    </row>
    <row r="150" spans="1:12" ht="15">
      <c r="A150" s="23"/>
      <c r="B150" s="15"/>
      <c r="C150" s="11"/>
      <c r="D150" s="6"/>
      <c r="E150" s="42" t="s">
        <v>50</v>
      </c>
      <c r="F150" s="43">
        <v>45</v>
      </c>
      <c r="G150" s="43">
        <v>5.94</v>
      </c>
      <c r="H150" s="43">
        <v>7.65</v>
      </c>
      <c r="I150" s="43">
        <v>65.16</v>
      </c>
      <c r="J150" s="43">
        <v>351.9</v>
      </c>
      <c r="K150" s="44"/>
      <c r="L150" s="43">
        <v>7.8</v>
      </c>
    </row>
    <row r="151" spans="1:12" ht="15">
      <c r="A151" s="24"/>
      <c r="B151" s="17"/>
      <c r="C151" s="8"/>
      <c r="D151" s="18" t="s">
        <v>33</v>
      </c>
      <c r="E151" s="9"/>
      <c r="F151" s="19">
        <f>SUM(F143:F150)</f>
        <v>690</v>
      </c>
      <c r="G151" s="19">
        <f t="shared" ref="G151:J151" si="64">SUM(G143:G150)</f>
        <v>25.190000000000005</v>
      </c>
      <c r="H151" s="19">
        <f t="shared" si="64"/>
        <v>44.28</v>
      </c>
      <c r="I151" s="19">
        <f t="shared" si="64"/>
        <v>148.78</v>
      </c>
      <c r="J151" s="19">
        <f t="shared" si="64"/>
        <v>1227.1599999999999</v>
      </c>
      <c r="K151" s="25"/>
      <c r="L151" s="19">
        <f t="shared" ref="L151" si="65">SUM(L143:L150)</f>
        <v>89.59</v>
      </c>
    </row>
    <row r="152" spans="1:12" ht="15">
      <c r="A152" s="26">
        <f>A143</f>
        <v>2</v>
      </c>
      <c r="B152" s="13">
        <f>B143</f>
        <v>3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:J161" si="66">SUM(G152:G160)</f>
        <v>0</v>
      </c>
      <c r="H161" s="19">
        <f t="shared" si="66"/>
        <v>0</v>
      </c>
      <c r="I161" s="19">
        <f t="shared" si="66"/>
        <v>0</v>
      </c>
      <c r="J161" s="19">
        <f t="shared" si="66"/>
        <v>0</v>
      </c>
      <c r="K161" s="25"/>
      <c r="L161" s="19">
        <f t="shared" ref="L161" si="67">SUM(L152:L160)</f>
        <v>0</v>
      </c>
    </row>
    <row r="162" spans="1:12" ht="15">
      <c r="A162" s="29">
        <f>A143</f>
        <v>2</v>
      </c>
      <c r="B162" s="30">
        <f>B143</f>
        <v>3</v>
      </c>
      <c r="C162" s="51" t="s">
        <v>4</v>
      </c>
      <c r="D162" s="52"/>
      <c r="E162" s="31"/>
      <c r="F162" s="32">
        <f>F151+F161</f>
        <v>690</v>
      </c>
      <c r="G162" s="32">
        <f t="shared" ref="G162" si="68">G151+G161</f>
        <v>25.190000000000005</v>
      </c>
      <c r="H162" s="32">
        <f t="shared" ref="H162" si="69">H151+H161</f>
        <v>44.28</v>
      </c>
      <c r="I162" s="32">
        <f t="shared" ref="I162" si="70">I151+I161</f>
        <v>148.78</v>
      </c>
      <c r="J162" s="32">
        <f t="shared" ref="J162:L162" si="71">J151+J161</f>
        <v>1227.1599999999999</v>
      </c>
      <c r="K162" s="32"/>
      <c r="L162" s="32">
        <f t="shared" si="71"/>
        <v>89.59</v>
      </c>
    </row>
    <row r="163" spans="1:12" ht="15">
      <c r="A163" s="20">
        <v>2</v>
      </c>
      <c r="B163" s="21">
        <v>4</v>
      </c>
      <c r="C163" s="22" t="s">
        <v>20</v>
      </c>
      <c r="D163" s="5" t="s">
        <v>21</v>
      </c>
      <c r="E163" s="39" t="s">
        <v>64</v>
      </c>
      <c r="F163" s="40">
        <v>150</v>
      </c>
      <c r="G163" s="40">
        <v>3.6</v>
      </c>
      <c r="H163" s="40">
        <v>4.8499999999999996</v>
      </c>
      <c r="I163" s="40">
        <v>36.700000000000003</v>
      </c>
      <c r="J163" s="40">
        <v>220.1</v>
      </c>
      <c r="K163" s="41">
        <v>297</v>
      </c>
      <c r="L163" s="40">
        <v>12.91</v>
      </c>
    </row>
    <row r="164" spans="1:12" ht="15">
      <c r="A164" s="23"/>
      <c r="B164" s="15"/>
      <c r="C164" s="11"/>
      <c r="D164" s="6"/>
      <c r="E164" s="42" t="s">
        <v>40</v>
      </c>
      <c r="F164" s="43">
        <v>120</v>
      </c>
      <c r="G164" s="43">
        <v>11.9</v>
      </c>
      <c r="H164" s="43">
        <v>10.8</v>
      </c>
      <c r="I164" s="43">
        <v>12</v>
      </c>
      <c r="J164" s="43">
        <v>195.7</v>
      </c>
      <c r="K164" s="44">
        <v>451</v>
      </c>
      <c r="L164" s="43">
        <v>33.11</v>
      </c>
    </row>
    <row r="165" spans="1:12" ht="15">
      <c r="A165" s="23"/>
      <c r="B165" s="15"/>
      <c r="C165" s="11"/>
      <c r="D165" s="7" t="s">
        <v>22</v>
      </c>
      <c r="E165" s="42" t="s">
        <v>71</v>
      </c>
      <c r="F165" s="43">
        <v>200</v>
      </c>
      <c r="G165" s="43">
        <v>1.2</v>
      </c>
      <c r="H165" s="43" t="s">
        <v>76</v>
      </c>
      <c r="I165" s="43">
        <v>31.6</v>
      </c>
      <c r="J165" s="43">
        <v>126</v>
      </c>
      <c r="K165" s="44">
        <v>638</v>
      </c>
      <c r="L165" s="43">
        <v>10.63</v>
      </c>
    </row>
    <row r="166" spans="1:12" ht="15">
      <c r="A166" s="23"/>
      <c r="B166" s="15"/>
      <c r="C166" s="11"/>
      <c r="D166" s="7" t="s">
        <v>23</v>
      </c>
      <c r="E166" s="42" t="s">
        <v>42</v>
      </c>
      <c r="F166" s="43">
        <v>40</v>
      </c>
      <c r="G166" s="43">
        <v>0.79</v>
      </c>
      <c r="H166" s="43">
        <v>0.79</v>
      </c>
      <c r="I166" s="43">
        <v>0.3</v>
      </c>
      <c r="J166" s="43">
        <v>223</v>
      </c>
      <c r="K166" s="44"/>
      <c r="L166" s="43">
        <v>4.42</v>
      </c>
    </row>
    <row r="167" spans="1:12" ht="1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23</v>
      </c>
      <c r="E168" s="42" t="s">
        <v>43</v>
      </c>
      <c r="F168" s="43">
        <v>35</v>
      </c>
      <c r="G168" s="43">
        <v>4.5999999999999996</v>
      </c>
      <c r="H168" s="43">
        <v>6.6</v>
      </c>
      <c r="I168" s="43">
        <v>28.2</v>
      </c>
      <c r="J168" s="43">
        <v>106</v>
      </c>
      <c r="K168" s="44"/>
      <c r="L168" s="43">
        <v>4.37</v>
      </c>
    </row>
    <row r="169" spans="1:12" ht="15">
      <c r="A169" s="23"/>
      <c r="B169" s="15"/>
      <c r="C169" s="11"/>
      <c r="D169" s="7"/>
      <c r="E169" s="42" t="s">
        <v>54</v>
      </c>
      <c r="F169" s="43">
        <v>20</v>
      </c>
      <c r="G169" s="43">
        <v>5.2</v>
      </c>
      <c r="H169" s="43">
        <v>11.2</v>
      </c>
      <c r="I169" s="43">
        <v>7.59</v>
      </c>
      <c r="J169" s="43">
        <v>368.8</v>
      </c>
      <c r="K169" s="44"/>
      <c r="L169" s="43">
        <v>18.43</v>
      </c>
    </row>
    <row r="170" spans="1:12" ht="15">
      <c r="A170" s="23"/>
      <c r="B170" s="15"/>
      <c r="C170" s="11"/>
      <c r="D170" s="6"/>
      <c r="E170" s="42" t="s">
        <v>49</v>
      </c>
      <c r="F170" s="43">
        <v>100</v>
      </c>
      <c r="G170" s="43">
        <v>1.3</v>
      </c>
      <c r="H170" s="43">
        <v>4.0999999999999996</v>
      </c>
      <c r="I170" s="43">
        <v>46</v>
      </c>
      <c r="J170" s="43">
        <v>64</v>
      </c>
      <c r="K170" s="44">
        <v>19</v>
      </c>
      <c r="L170" s="43">
        <v>14.78</v>
      </c>
    </row>
    <row r="171" spans="1:12" ht="15">
      <c r="A171" s="24"/>
      <c r="B171" s="17"/>
      <c r="C171" s="8"/>
      <c r="D171" s="18" t="s">
        <v>33</v>
      </c>
      <c r="E171" s="9"/>
      <c r="F171" s="19">
        <f>SUM(F163:F170)</f>
        <v>665</v>
      </c>
      <c r="G171" s="19">
        <f t="shared" ref="G171:J171" si="72">SUM(G163:G170)</f>
        <v>28.589999999999996</v>
      </c>
      <c r="H171" s="19">
        <f t="shared" si="72"/>
        <v>38.339999999999996</v>
      </c>
      <c r="I171" s="19">
        <f t="shared" si="72"/>
        <v>162.39000000000001</v>
      </c>
      <c r="J171" s="19">
        <f t="shared" si="72"/>
        <v>1303.5999999999999</v>
      </c>
      <c r="K171" s="25"/>
      <c r="L171" s="19">
        <f t="shared" ref="L171" si="73">SUM(L163:L170)</f>
        <v>98.65</v>
      </c>
    </row>
    <row r="172" spans="1:12" ht="15">
      <c r="A172" s="26">
        <f>A163</f>
        <v>2</v>
      </c>
      <c r="B172" s="13">
        <f>B163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32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4"/>
      <c r="B181" s="17"/>
      <c r="C181" s="8"/>
      <c r="D181" s="18" t="s">
        <v>33</v>
      </c>
      <c r="E181" s="9"/>
      <c r="F181" s="19">
        <f>SUM(F172:F180)</f>
        <v>0</v>
      </c>
      <c r="G181" s="19">
        <f t="shared" ref="G181:J181" si="74">SUM(G172:G180)</f>
        <v>0</v>
      </c>
      <c r="H181" s="19">
        <f t="shared" si="74"/>
        <v>0</v>
      </c>
      <c r="I181" s="19">
        <f t="shared" si="74"/>
        <v>0</v>
      </c>
      <c r="J181" s="19">
        <f t="shared" si="74"/>
        <v>0</v>
      </c>
      <c r="K181" s="25"/>
      <c r="L181" s="19">
        <f t="shared" ref="L181" si="75">SUM(L172:L180)</f>
        <v>0</v>
      </c>
    </row>
    <row r="182" spans="1:12" ht="15">
      <c r="A182" s="29">
        <f>A163</f>
        <v>2</v>
      </c>
      <c r="B182" s="30">
        <f>B163</f>
        <v>4</v>
      </c>
      <c r="C182" s="51" t="s">
        <v>4</v>
      </c>
      <c r="D182" s="52"/>
      <c r="E182" s="31"/>
      <c r="F182" s="32">
        <f>F171+F181</f>
        <v>665</v>
      </c>
      <c r="G182" s="32">
        <f t="shared" ref="G182" si="76">G171+G181</f>
        <v>28.589999999999996</v>
      </c>
      <c r="H182" s="32">
        <f t="shared" ref="H182" si="77">H171+H181</f>
        <v>38.339999999999996</v>
      </c>
      <c r="I182" s="32">
        <f t="shared" ref="I182" si="78">I171+I181</f>
        <v>162.39000000000001</v>
      </c>
      <c r="J182" s="32">
        <f t="shared" ref="J182:L182" si="79">J171+J181</f>
        <v>1303.5999999999999</v>
      </c>
      <c r="K182" s="32"/>
      <c r="L182" s="32">
        <f t="shared" si="79"/>
        <v>98.65</v>
      </c>
    </row>
    <row r="183" spans="1:12" ht="15">
      <c r="A183" s="20">
        <v>2</v>
      </c>
      <c r="B183" s="21">
        <v>5</v>
      </c>
      <c r="C183" s="22" t="s">
        <v>20</v>
      </c>
      <c r="D183" s="5" t="s">
        <v>21</v>
      </c>
      <c r="E183" s="39" t="s">
        <v>72</v>
      </c>
      <c r="F183" s="40">
        <v>180</v>
      </c>
      <c r="G183" s="40">
        <v>17.54</v>
      </c>
      <c r="H183" s="40">
        <v>17.66</v>
      </c>
      <c r="I183" s="40">
        <v>14.61</v>
      </c>
      <c r="J183" s="40">
        <v>302</v>
      </c>
      <c r="K183" s="41">
        <v>330</v>
      </c>
      <c r="L183" s="40">
        <v>8.9499999999999993</v>
      </c>
    </row>
    <row r="184" spans="1:12" ht="15">
      <c r="A184" s="23"/>
      <c r="B184" s="15"/>
      <c r="C184" s="11"/>
      <c r="D184" s="6"/>
      <c r="E184" s="42" t="s">
        <v>73</v>
      </c>
      <c r="F184" s="43">
        <v>120</v>
      </c>
      <c r="G184" s="43">
        <v>193</v>
      </c>
      <c r="H184" s="43">
        <v>10.9</v>
      </c>
      <c r="I184" s="43">
        <v>3.38</v>
      </c>
      <c r="J184" s="43">
        <v>254</v>
      </c>
      <c r="K184" s="44">
        <v>487</v>
      </c>
      <c r="L184" s="43">
        <v>36.020000000000003</v>
      </c>
    </row>
    <row r="185" spans="1:12" ht="15">
      <c r="A185" s="23"/>
      <c r="B185" s="15"/>
      <c r="C185" s="11"/>
      <c r="D185" s="7" t="s">
        <v>22</v>
      </c>
      <c r="E185" s="42" t="s">
        <v>74</v>
      </c>
      <c r="F185" s="43">
        <v>200</v>
      </c>
      <c r="G185" s="43">
        <v>1</v>
      </c>
      <c r="H185" s="43" t="s">
        <v>76</v>
      </c>
      <c r="I185" s="43">
        <v>21.2</v>
      </c>
      <c r="J185" s="43">
        <v>88</v>
      </c>
      <c r="K185" s="44"/>
      <c r="L185" s="43">
        <v>12</v>
      </c>
    </row>
    <row r="186" spans="1:12" ht="15">
      <c r="A186" s="23"/>
      <c r="B186" s="15"/>
      <c r="C186" s="11"/>
      <c r="D186" s="7" t="s">
        <v>23</v>
      </c>
      <c r="E186" s="42" t="s">
        <v>42</v>
      </c>
      <c r="F186" s="43">
        <v>40</v>
      </c>
      <c r="G186" s="43">
        <v>0.79</v>
      </c>
      <c r="H186" s="43">
        <v>0.79</v>
      </c>
      <c r="I186" s="43">
        <v>0.3</v>
      </c>
      <c r="J186" s="43">
        <v>223</v>
      </c>
      <c r="K186" s="44"/>
      <c r="L186" s="43">
        <v>4.42</v>
      </c>
    </row>
    <row r="187" spans="1:12" ht="15">
      <c r="A187" s="23"/>
      <c r="B187" s="15"/>
      <c r="C187" s="11"/>
      <c r="D187" s="7" t="s">
        <v>24</v>
      </c>
      <c r="E187" s="42" t="s">
        <v>75</v>
      </c>
      <c r="F187" s="43">
        <v>150</v>
      </c>
      <c r="G187" s="43">
        <v>2.2000000000000002</v>
      </c>
      <c r="H187" s="43" t="s">
        <v>76</v>
      </c>
      <c r="I187" s="43">
        <v>13.8</v>
      </c>
      <c r="J187" s="43">
        <v>64</v>
      </c>
      <c r="K187" s="44">
        <v>386</v>
      </c>
      <c r="L187" s="43">
        <v>34</v>
      </c>
    </row>
    <row r="188" spans="1:12" ht="15">
      <c r="A188" s="23"/>
      <c r="B188" s="15"/>
      <c r="C188" s="11"/>
      <c r="D188" s="7" t="s">
        <v>23</v>
      </c>
      <c r="E188" s="42" t="s">
        <v>43</v>
      </c>
      <c r="F188" s="43">
        <v>35</v>
      </c>
      <c r="G188" s="43">
        <v>4.5999999999999996</v>
      </c>
      <c r="H188" s="43">
        <v>6.6</v>
      </c>
      <c r="I188" s="43">
        <v>28.2</v>
      </c>
      <c r="J188" s="43">
        <v>106</v>
      </c>
      <c r="K188" s="44"/>
      <c r="L188" s="43">
        <v>4.37</v>
      </c>
    </row>
    <row r="189" spans="1:12" ht="15">
      <c r="A189" s="23"/>
      <c r="B189" s="15"/>
      <c r="C189" s="11"/>
      <c r="D189" s="7"/>
      <c r="E189" s="42" t="s">
        <v>62</v>
      </c>
      <c r="F189" s="43">
        <v>100</v>
      </c>
      <c r="G189" s="43">
        <v>0.7</v>
      </c>
      <c r="H189" s="43">
        <v>2.5499999999999998</v>
      </c>
      <c r="I189" s="43">
        <v>4.45</v>
      </c>
      <c r="J189" s="43">
        <v>44</v>
      </c>
      <c r="K189" s="44">
        <v>43</v>
      </c>
      <c r="L189" s="43">
        <v>11.49</v>
      </c>
    </row>
    <row r="190" spans="1:12" ht="15">
      <c r="A190" s="23"/>
      <c r="B190" s="15"/>
      <c r="C190" s="11"/>
      <c r="D190" s="6"/>
      <c r="E190" s="42" t="s">
        <v>63</v>
      </c>
      <c r="F190" s="43">
        <v>100</v>
      </c>
      <c r="G190" s="43">
        <v>7.5</v>
      </c>
      <c r="H190" s="43">
        <v>13.2</v>
      </c>
      <c r="I190" s="43">
        <v>60.9</v>
      </c>
      <c r="J190" s="43">
        <v>394</v>
      </c>
      <c r="K190" s="44">
        <v>769</v>
      </c>
      <c r="L190" s="43">
        <v>10.29</v>
      </c>
    </row>
    <row r="191" spans="1:12" ht="15.75" customHeight="1">
      <c r="A191" s="24"/>
      <c r="B191" s="17"/>
      <c r="C191" s="8"/>
      <c r="D191" s="18" t="s">
        <v>33</v>
      </c>
      <c r="E191" s="9"/>
      <c r="F191" s="19">
        <f>SUM(F183:F190)</f>
        <v>925</v>
      </c>
      <c r="G191" s="19">
        <f t="shared" ref="G191:J191" si="80">SUM(G183:G190)</f>
        <v>227.32999999999996</v>
      </c>
      <c r="H191" s="19">
        <f t="shared" si="80"/>
        <v>51.7</v>
      </c>
      <c r="I191" s="19">
        <f t="shared" si="80"/>
        <v>146.84</v>
      </c>
      <c r="J191" s="19">
        <f t="shared" si="80"/>
        <v>1475</v>
      </c>
      <c r="K191" s="25"/>
      <c r="L191" s="19">
        <f t="shared" ref="L191" si="81">SUM(L183:L190)</f>
        <v>121.53999999999999</v>
      </c>
    </row>
    <row r="192" spans="1:12" ht="1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27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28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29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30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7" t="s">
        <v>31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7" t="s">
        <v>32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4"/>
      <c r="B201" s="17"/>
      <c r="C201" s="8"/>
      <c r="D201" s="18" t="s">
        <v>33</v>
      </c>
      <c r="E201" s="9"/>
      <c r="F201" s="19">
        <f>SUM(F192:F200)</f>
        <v>0</v>
      </c>
      <c r="G201" s="19">
        <f t="shared" ref="G201:J201" si="82">SUM(G192:G200)</f>
        <v>0</v>
      </c>
      <c r="H201" s="19">
        <f t="shared" si="82"/>
        <v>0</v>
      </c>
      <c r="I201" s="19">
        <f t="shared" si="82"/>
        <v>0</v>
      </c>
      <c r="J201" s="19">
        <f t="shared" si="82"/>
        <v>0</v>
      </c>
      <c r="K201" s="25"/>
      <c r="L201" s="19">
        <f t="shared" ref="L201" si="83">SUM(L192:L200)</f>
        <v>0</v>
      </c>
    </row>
    <row r="202" spans="1:12" ht="15">
      <c r="A202" s="29">
        <f>A183</f>
        <v>2</v>
      </c>
      <c r="B202" s="30">
        <f>B183</f>
        <v>5</v>
      </c>
      <c r="C202" s="51" t="s">
        <v>4</v>
      </c>
      <c r="D202" s="52"/>
      <c r="E202" s="31"/>
      <c r="F202" s="32">
        <f>F191+F201</f>
        <v>925</v>
      </c>
      <c r="G202" s="32">
        <f t="shared" ref="G202" si="84">G191+G201</f>
        <v>227.32999999999996</v>
      </c>
      <c r="H202" s="32">
        <f t="shared" ref="H202" si="85">H191+H201</f>
        <v>51.7</v>
      </c>
      <c r="I202" s="32">
        <f t="shared" ref="I202" si="86">I191+I201</f>
        <v>146.84</v>
      </c>
      <c r="J202" s="32">
        <f t="shared" ref="J202:L202" si="87">J191+J201</f>
        <v>1475</v>
      </c>
      <c r="K202" s="32"/>
      <c r="L202" s="32">
        <f t="shared" si="87"/>
        <v>121.53999999999999</v>
      </c>
    </row>
    <row r="203" spans="1:12">
      <c r="A203" s="27"/>
      <c r="B203" s="28"/>
      <c r="C203" s="53" t="s">
        <v>5</v>
      </c>
      <c r="D203" s="53"/>
      <c r="E203" s="53"/>
      <c r="F203" s="34">
        <f>(F24+F44+F65+F84+F104+F123+F142+F162+F182+F202)/(IF(F24=0,0,1)+IF(F44=0,0,1)+IF(F65=0,0,1)+IF(F84=0,0,1)+IF(F104=0,0,1)+IF(F123=0,0,1)+IF(F142=0,0,1)+IF(F162=0,0,1)+IF(F182=0,0,1)+IF(F202=0,0,1))</f>
        <v>660</v>
      </c>
      <c r="G203" s="34">
        <f>(G24+G44+G65+G84+G104+G123+G142+G162+G182+G202)/(IF(G24=0,0,1)+IF(G44=0,0,1)+IF(G65=0,0,1)+IF(G84=0,0,1)+IF(G104=0,0,1)+IF(G123=0,0,1)+IF(G142=0,0,1)+IF(G162=0,0,1)+IF(G182=0,0,1)+IF(G202=0,0,1))</f>
        <v>85.795000000000002</v>
      </c>
      <c r="H203" s="34">
        <f>(H24+H44+H65+H84+H104+H123+H142+H162+H182+H202)/(IF(H24=0,0,1)+IF(H44=0,0,1)+IF(H65=0,0,1)+IF(H84=0,0,1)+IF(H104=0,0,1)+IF(H123=0,0,1)+IF(H142=0,0,1)+IF(H162=0,0,1)+IF(H182=0,0,1)+IF(H202=0,0,1))</f>
        <v>36.545000000000002</v>
      </c>
      <c r="I203" s="34">
        <f>(I24+I44+I65+I84+I104+I123+I142+I162+I182+I202)/(IF(I24=0,0,1)+IF(I44=0,0,1)+IF(I65=0,0,1)+IF(I84=0,0,1)+IF(I104=0,0,1)+IF(I123=0,0,1)+IF(I142=0,0,1)+IF(I162=0,0,1)+IF(I182=0,0,1)+IF(I202=0,0,1))</f>
        <v>122.58999999999999</v>
      </c>
      <c r="J203" s="34">
        <f>(J24+J44+J65+J84+J104+J123+J142+J162+J182+J202)/(IF(J24=0,0,1)+IF(J44=0,0,1)+IF(J65=0,0,1)+IF(J84=0,0,1)+IF(J104=0,0,1)+IF(J123=0,0,1)+IF(J142=0,0,1)+IF(J162=0,0,1)+IF(J182=0,0,1)+IF(J202=0,0,1))</f>
        <v>1110.796</v>
      </c>
      <c r="K203" s="34"/>
      <c r="L203" s="34">
        <f>(L24+L44+L65+L84+L104+L123+L142+L162+L182+L202)/(IF(L24=0,0,1)+IF(L44=0,0,1)+IF(L65=0,0,1)+IF(L84=0,0,1)+IF(L104=0,0,1)+IF(L123=0,0,1)+IF(L142=0,0,1)+IF(L162=0,0,1)+IF(L182=0,0,1)+IF(L202=0,0,1))</f>
        <v>95.921000000000006</v>
      </c>
    </row>
  </sheetData>
  <mergeCells count="14">
    <mergeCell ref="C1:E1"/>
    <mergeCell ref="H1:K1"/>
    <mergeCell ref="H2:K2"/>
    <mergeCell ref="C44:D44"/>
    <mergeCell ref="C65:D65"/>
    <mergeCell ref="C84:D84"/>
    <mergeCell ref="C104:D104"/>
    <mergeCell ref="C24:D24"/>
    <mergeCell ref="C203:E203"/>
    <mergeCell ref="C202:D202"/>
    <mergeCell ref="C123:D123"/>
    <mergeCell ref="C142:D142"/>
    <mergeCell ref="C162:D162"/>
    <mergeCell ref="C182:D18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семенихина</cp:lastModifiedBy>
  <dcterms:created xsi:type="dcterms:W3CDTF">2022-05-16T14:23:56Z</dcterms:created>
  <dcterms:modified xsi:type="dcterms:W3CDTF">2024-03-26T02:43:24Z</dcterms:modified>
</cp:coreProperties>
</file>